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hidePivotFieldList="1"/>
  <mc:AlternateContent xmlns:mc="http://schemas.openxmlformats.org/markup-compatibility/2006">
    <mc:Choice Requires="x15">
      <x15ac:absPath xmlns:x15ac="http://schemas.microsoft.com/office/spreadsheetml/2010/11/ac" url="D:\VictorPalacio\03_AdminESPS\01_Modificacion\"/>
    </mc:Choice>
  </mc:AlternateContent>
  <xr:revisionPtr revIDLastSave="0" documentId="13_ncr:1_{1AA11912-47F8-4CC9-8F31-2B796CCBBE7C}" xr6:coauthVersionLast="47" xr6:coauthVersionMax="47" xr10:uidLastSave="{00000000-0000-0000-0000-000000000000}"/>
  <bookViews>
    <workbookView xWindow="-110" yWindow="-110" windowWidth="19420" windowHeight="11500" tabRatio="538" xr2:uid="{00000000-000D-0000-FFFF-FFFF00000000}"/>
  </bookViews>
  <sheets>
    <sheet name="V1" sheetId="9" r:id="rId1"/>
    <sheet name="Generación" sheetId="11" r:id="rId2"/>
    <sheet name="TRANSMISIÓN" sheetId="15" r:id="rId3"/>
  </sheets>
  <definedNames>
    <definedName name="_xlnm._FilterDatabase" localSheetId="0" hidden="1">'V1'!$A$3:$U$151</definedName>
    <definedName name="ESSA_Estudio_Mediano_Plazo_2017_03_abr_17_ESP_BARBOSA">'V1'!$O$101</definedName>
    <definedName name="ESSA_Estudio_Mediano_Plazo_2017_03_abr_17_Esquema_Barbosa_V2">'V1'!$O$101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7" i="9" l="1"/>
  <c r="U13" i="9"/>
  <c r="U109" i="9"/>
  <c r="U63" i="9"/>
  <c r="U62" i="9"/>
  <c r="U118" i="9"/>
  <c r="U116" i="9"/>
  <c r="U114" i="9"/>
  <c r="U112" i="9"/>
  <c r="U117" i="9"/>
  <c r="U113" i="9"/>
  <c r="U5" i="9"/>
  <c r="U49" i="9"/>
  <c r="U48" i="9"/>
  <c r="U47" i="9"/>
  <c r="U46" i="9"/>
  <c r="U61" i="9"/>
  <c r="U111" i="9"/>
  <c r="U44" i="9"/>
  <c r="U43" i="9"/>
  <c r="U42" i="9"/>
  <c r="U41" i="9"/>
  <c r="U40" i="9"/>
  <c r="U39" i="9"/>
  <c r="U45" i="9"/>
  <c r="U38" i="9"/>
  <c r="U37" i="9"/>
  <c r="U36" i="9"/>
  <c r="U35" i="9"/>
  <c r="U34" i="9"/>
  <c r="U33" i="9"/>
  <c r="U104" i="9"/>
  <c r="U103" i="9"/>
  <c r="U101" i="9"/>
  <c r="U98" i="9"/>
  <c r="U97" i="9"/>
  <c r="U96" i="9"/>
  <c r="U4" i="9"/>
  <c r="U6" i="9"/>
  <c r="U7" i="9"/>
  <c r="U9" i="9"/>
  <c r="U11" i="9"/>
  <c r="U14" i="9"/>
  <c r="U15" i="9"/>
  <c r="U17" i="9"/>
  <c r="U18" i="9"/>
  <c r="U20" i="9"/>
  <c r="U26" i="9"/>
  <c r="U29" i="9"/>
  <c r="U30" i="9"/>
  <c r="U59" i="9"/>
  <c r="U60" i="9"/>
  <c r="U64" i="9"/>
  <c r="U65" i="9"/>
  <c r="U74" i="9"/>
  <c r="U79" i="9"/>
  <c r="U110" i="9"/>
  <c r="U115" i="9"/>
  <c r="U119" i="9"/>
  <c r="U120" i="9"/>
  <c r="U123" i="9"/>
  <c r="U124" i="9"/>
</calcChain>
</file>

<file path=xl/sharedStrings.xml><?xml version="1.0" encoding="utf-8"?>
<sst xmlns="http://schemas.openxmlformats.org/spreadsheetml/2006/main" count="2650" uniqueCount="1313">
  <si>
    <t>(Nuevo esquema, Remover esquema, Actualizar parámetros)</t>
  </si>
  <si>
    <t>(Nombre largo del DIgSILENT. Se podrán ingresar varios elementos separados por punto y coma)</t>
  </si>
  <si>
    <t>(Escrita con la lógica y variables del DIgSILENT)</t>
  </si>
  <si>
    <t>(segundos)</t>
  </si>
  <si>
    <t>(p.e. demandas, interruptores)</t>
  </si>
  <si>
    <t>(Reconfiguracion, Deslastre, TDC, etc.)</t>
  </si>
  <si>
    <t>(p.e. -100 o -20. Se escribe el numero 0 cuando la acción es de apertura de interruptores y 1 cuando es de cierre.</t>
  </si>
  <si>
    <t>&lt;Movimiento de columna&gt;</t>
  </si>
  <si>
    <t>Enganche</t>
  </si>
  <si>
    <t>Operación</t>
  </si>
  <si>
    <t>Tipo_actualizacion</t>
  </si>
  <si>
    <t>Subarea_operativa</t>
  </si>
  <si>
    <t>Nombre_esquema</t>
  </si>
  <si>
    <t>FK_monitoreados</t>
  </si>
  <si>
    <t>Elementos_monitoreados</t>
  </si>
  <si>
    <t>Logica_enganche</t>
  </si>
  <si>
    <t>Nombre_etapa</t>
  </si>
  <si>
    <t>Retardo</t>
  </si>
  <si>
    <t>FK_actuables</t>
  </si>
  <si>
    <t>Elementos_actuables</t>
  </si>
  <si>
    <t>Accion</t>
  </si>
  <si>
    <t>Deslastre</t>
  </si>
  <si>
    <t>Deshabilitado</t>
  </si>
  <si>
    <t>Repositorio_DIgSILENT</t>
  </si>
  <si>
    <t>Estudio</t>
  </si>
  <si>
    <t>Clase de Activo</t>
  </si>
  <si>
    <t>Activo Causante</t>
  </si>
  <si>
    <t>Lógica de enganche</t>
  </si>
  <si>
    <t>Activo Afectado</t>
  </si>
  <si>
    <t>Etapas</t>
  </si>
  <si>
    <t>ESP INSTALADOS PARA EVITAR SOBRECARGA</t>
  </si>
  <si>
    <t>Existente</t>
  </si>
  <si>
    <t>1.Atlantico</t>
  </si>
  <si>
    <t>CI0123</t>
  </si>
  <si>
    <t>Centro - Oasis 1 110.ElmLne</t>
  </si>
  <si>
    <t>{m:I1:bus1&gt;0.42}.and.{m:I1:bus1&lt;1.44}</t>
  </si>
  <si>
    <t>Etapa_1</t>
  </si>
  <si>
    <t>Brk09137</t>
  </si>
  <si>
    <t>Centro 110\7010.ElmCoup</t>
  </si>
  <si>
    <t>Reconfiguracion</t>
  </si>
  <si>
    <t>ESPS S/E Centro</t>
  </si>
  <si>
    <t>Línea</t>
  </si>
  <si>
    <t>CENTRO (BARRANQUILLA) - OASIS 1 110 kV</t>
  </si>
  <si>
    <t>LT Load &gt; 105% In
4 s</t>
  </si>
  <si>
    <t>CENTRO - SILENCIO 110 KV</t>
  </si>
  <si>
    <r>
      <rPr>
        <b/>
        <sz val="11"/>
        <color theme="1"/>
        <rFont val="Calibri"/>
        <family val="2"/>
        <scheme val="minor"/>
      </rPr>
      <t>Etapa 1:</t>
    </r>
    <r>
      <rPr>
        <sz val="11"/>
        <color theme="1"/>
        <rFont val="Calibri"/>
        <family val="2"/>
        <scheme val="minor"/>
      </rPr>
      <t xml:space="preserve"> Apertura del interruptor 7010 en Subestación Centro (LN 724 Centro -Silencio).</t>
    </r>
  </si>
  <si>
    <t>Etapa_2</t>
  </si>
  <si>
    <t>CrgCtr11</t>
  </si>
  <si>
    <t>lod CENTRO_1.ElmLod</t>
  </si>
  <si>
    <t>LT Load &gt; 105% In
6 s</t>
  </si>
  <si>
    <t>CIRCUITOS 13.8kV S/E CENTRO</t>
  </si>
  <si>
    <r>
      <rPr>
        <b/>
        <sz val="11"/>
        <color theme="1"/>
        <rFont val="Calibri"/>
        <family val="2"/>
        <scheme val="minor"/>
      </rPr>
      <t>Etapa 2:</t>
    </r>
    <r>
      <rPr>
        <sz val="11"/>
        <color theme="1"/>
        <rFont val="Calibri"/>
        <family val="2"/>
        <scheme val="minor"/>
      </rPr>
      <t xml:space="preserve"> Deslastre de carga de 10% de la carga de Centro 13.8kV correspondiente al circuito Nueva Colombia (IT3250 - IT3150)</t>
    </r>
  </si>
  <si>
    <t>CI0792</t>
  </si>
  <si>
    <t>Cordialidad - Tebsa 1 110.ElmLne</t>
  </si>
  <si>
    <t>{m:I1:bus1&gt;0.69}.and.{m:I1:bus1&lt;1.03}</t>
  </si>
  <si>
    <t>CrgCdl11</t>
  </si>
  <si>
    <t>lod CORDIAL1.ElmLod</t>
  </si>
  <si>
    <t>ESPS S/E El Río 110/34.5kV y Vte de Julio 110 kV (PRESENTACIÓN)</t>
  </si>
  <si>
    <t>CORDIALIDAD - TEBSA 1 110 kV</t>
  </si>
  <si>
    <t>LT Load &gt; 108% In
3.3 s</t>
  </si>
  <si>
    <t>CORDIALIDAD-MALVINAS 13.8 KV
CORDIALIDAD-MACARENA 13.8 KV 
CORDIALIDAD-ALMENDROS 13.8 KV
CORDIALIDAD-CORDIALIDAD 8 13.8 KV</t>
  </si>
  <si>
    <r>
      <rPr>
        <b/>
        <sz val="11"/>
        <color theme="1"/>
        <rFont val="Calibri"/>
        <family val="2"/>
        <scheme val="minor"/>
      </rPr>
      <t>Etapa 1:</t>
    </r>
    <r>
      <rPr>
        <sz val="11"/>
        <color theme="1"/>
        <rFont val="Calibri"/>
        <family val="2"/>
        <scheme val="minor"/>
      </rPr>
      <t>Deslastre del 50%  de la carga  de la S/E Cordilidad a 13.8 kV.</t>
    </r>
  </si>
  <si>
    <t>LinTebVte12;CI0796</t>
  </si>
  <si>
    <t>Tebsa - Vte Julio 2 110.ElmLne;Tebsa - Vte Julio 1 110.ElmLne</t>
  </si>
  <si>
    <t>{m:I1:bus1&gt;0.69}.and.{m:P:bus1&gt;0}.and.{m:I1:bus1&lt;1.7}</t>
  </si>
  <si>
    <t>Etapa_1.1</t>
  </si>
  <si>
    <t>CrgVte11</t>
  </si>
  <si>
    <t>lod VTEJULI1.ElmLod</t>
  </si>
  <si>
    <t>TEBSA - VEINTE DE JULIO 1 110 kV
TEBSA - VEINTE DE JULIO 2 110 kV</t>
  </si>
  <si>
    <t>LT Load &gt; 108% In 
en dirección a VTE de JULIO
2 s</t>
  </si>
  <si>
    <t>VEINTE DE JULIO 1 50 MVA 110/13.8 kV
VEINTE DE JULIO 2 50 MVA 110/13.8 kV</t>
  </si>
  <si>
    <r>
      <rPr>
        <b/>
        <sz val="11"/>
        <color theme="1"/>
        <rFont val="Calibri"/>
        <family val="2"/>
        <scheme val="minor"/>
      </rPr>
      <t>Etapa 1:</t>
    </r>
    <r>
      <rPr>
        <sz val="11"/>
        <color theme="1"/>
        <rFont val="Calibri"/>
        <family val="2"/>
        <scheme val="minor"/>
      </rPr>
      <t xml:space="preserve"> Deslastre del 53%  de la carga  en la S/E VEINTE DE JULIO 110 kV.</t>
    </r>
  </si>
  <si>
    <t>Etapa_1.2</t>
  </si>
  <si>
    <t>CrgVte21</t>
  </si>
  <si>
    <t>lod VTEJUL21.ElmLod</t>
  </si>
  <si>
    <t>CI0454</t>
  </si>
  <si>
    <t>El Rio - Tebsa 1 110.ElmLne</t>
  </si>
  <si>
    <t>{m:I1:bus2&gt;0.69}.and.{m:P:bus2&gt;0}.and.{m:I1:bus2&lt;1.49}</t>
  </si>
  <si>
    <t>Brk09112</t>
  </si>
  <si>
    <t>TEBSA - EL RIO 1 110 kV</t>
  </si>
  <si>
    <t>LT Load &gt; 106% In 
en dirección a El Rio
2 s</t>
  </si>
  <si>
    <t>EL RÍO - UNIÓN 34.5 KV
EL RÍO - T PIZANO 34.5 KV</t>
  </si>
  <si>
    <r>
      <rPr>
        <b/>
        <sz val="11"/>
        <color theme="1"/>
        <rFont val="Calibri"/>
        <family val="2"/>
        <scheme val="minor"/>
      </rPr>
      <t xml:space="preserve">Etapa 1: </t>
    </r>
    <r>
      <rPr>
        <sz val="11"/>
        <color theme="1"/>
        <rFont val="Calibri"/>
        <family val="2"/>
        <scheme val="minor"/>
      </rPr>
      <t>Salida de los circuitos El Río -Unión y El Río -Tpizano a 34.5 kV</t>
    </r>
  </si>
  <si>
    <t>Brk09115</t>
  </si>
  <si>
    <t>{m:I1:bus2&gt;0.69}.and.{m:P:bus2&gt;0}.and.{m:I1:bus2&lt;1.35}</t>
  </si>
  <si>
    <t>Etapa_2.1</t>
  </si>
  <si>
    <t>CrgRio31</t>
  </si>
  <si>
    <t>lod EL_RIO31.ElmLod</t>
  </si>
  <si>
    <t>LT Load &gt; 106% In 
en dirección a El Rio
2.3 s</t>
  </si>
  <si>
    <t>EL RÍO 1:  25/33 MVA 34.5/13.8 kV
EL RÍO 2:  24.5/35 MVA 34.5/13.8 kV
EL RÍO 3:  21/28 MVA 34.5/13.8 kV</t>
  </si>
  <si>
    <r>
      <rPr>
        <b/>
        <sz val="11"/>
        <color theme="1"/>
        <rFont val="Calibri"/>
        <family val="2"/>
        <scheme val="minor"/>
      </rPr>
      <t>Etapa 2:</t>
    </r>
    <r>
      <rPr>
        <sz val="11"/>
        <color theme="1"/>
        <rFont val="Calibri"/>
        <family val="2"/>
        <scheme val="minor"/>
      </rPr>
      <t xml:space="preserve"> Deslastre del 100% de la carga de El Río a 13.8 kV (T-01, T02 y T03)</t>
    </r>
  </si>
  <si>
    <t>Etapa_2.2</t>
  </si>
  <si>
    <t>CrgRio32</t>
  </si>
  <si>
    <t>lod EL_RIO32.ElmLod</t>
  </si>
  <si>
    <t>CI0890</t>
  </si>
  <si>
    <t>{m:I1:bus1&gt;0.979}.and.{m:P:bus2&gt;0}.and.{m:I1:bus1&lt;1.81}</t>
  </si>
  <si>
    <t>Brk09126</t>
  </si>
  <si>
    <t>7080.ElmCoup</t>
  </si>
  <si>
    <t>Estudios_ESPS Conv Atlántico STR 02-2019</t>
  </si>
  <si>
    <t>TERMOFLORES - OASIS 2 110 kV</t>
  </si>
  <si>
    <t>LT Load &gt; 103.6% In en dirección a Oasis
3 s</t>
  </si>
  <si>
    <t>Oasis - Termoflores 2 110 kV</t>
  </si>
  <si>
    <r>
      <rPr>
        <b/>
        <sz val="11"/>
        <color theme="1"/>
        <rFont val="Calibri"/>
        <family val="2"/>
        <scheme val="minor"/>
      </rPr>
      <t>Etapa 1</t>
    </r>
    <r>
      <rPr>
        <sz val="11"/>
        <color theme="1"/>
        <rFont val="Calibri"/>
        <family val="2"/>
        <scheme val="minor"/>
      </rPr>
      <t>: Apertura de la BL Oasis – Termoflores 2 110 kV desde la S/E Oasis</t>
    </r>
  </si>
  <si>
    <t>CrgOas11</t>
  </si>
  <si>
    <t>lod OASIS__1.ElmLod</t>
  </si>
  <si>
    <t>OASIS T1 Y T2: 2 X 30/40/50 MVA 110/13.8 KV</t>
  </si>
  <si>
    <r>
      <rPr>
        <b/>
        <sz val="11"/>
        <color theme="1"/>
        <rFont val="Calibri"/>
        <family val="2"/>
        <scheme val="minor"/>
      </rPr>
      <t>Etapa 2:</t>
    </r>
    <r>
      <rPr>
        <sz val="11"/>
        <color theme="1"/>
        <rFont val="Calibri"/>
        <family val="2"/>
        <scheme val="minor"/>
      </rPr>
      <t xml:space="preserve"> Deslastre del 100%  de la carga  de la S/E Oasis a 13.8kV.</t>
    </r>
  </si>
  <si>
    <t>{m:I1:bus1&gt;0.979}.and.{m:P:bus2&gt;0}.and.{m:I1:bus1&lt;1.75}</t>
  </si>
  <si>
    <t>Etapa_3</t>
  </si>
  <si>
    <t>LT Load &gt;  103.6% In en dirección a Oasis
3.3 s</t>
  </si>
  <si>
    <t>CENTRO-CHIQUINQUIRA 13.8 KV
CENTRO-CORDIALIDAD  13.8 KV
CENTRO-ATLÁNTICO  13.8 KV
CENTRO-SAN ISIDRO  13.8 KV</t>
  </si>
  <si>
    <r>
      <rPr>
        <b/>
        <sz val="11"/>
        <color theme="1"/>
        <rFont val="Calibri"/>
        <family val="2"/>
        <scheme val="minor"/>
      </rPr>
      <t>Etapa 3:</t>
    </r>
    <r>
      <rPr>
        <sz val="11"/>
        <color theme="1"/>
        <rFont val="Calibri"/>
        <family val="2"/>
        <scheme val="minor"/>
      </rPr>
      <t xml:space="preserve"> Deslastre del 40%  de la carga  de la S/E Centro a 13.8kV.</t>
    </r>
  </si>
  <si>
    <t>CI0564</t>
  </si>
  <si>
    <t>Las Flores - Termoflores 1 110.ElmLne</t>
  </si>
  <si>
    <t>{m:I1:bus1&gt;0.660}.and.{m:P:bus2&gt;0}.and.{m:I1:bus1&lt;1.81}</t>
  </si>
  <si>
    <t>Brk119618</t>
  </si>
  <si>
    <t>7060.ElmCoup</t>
  </si>
  <si>
    <t>LAS FLORES - TERMOFLORES 1 110 kV</t>
  </si>
  <si>
    <t>LT Load &gt; 110% In en dirección LasFlores
3 s</t>
  </si>
  <si>
    <t>EL RIO - TERMOFLORES 1 220 kV</t>
  </si>
  <si>
    <r>
      <rPr>
        <b/>
        <sz val="11"/>
        <color theme="1"/>
        <rFont val="Calibri"/>
        <family val="2"/>
        <scheme val="minor"/>
      </rPr>
      <t>Etapa 1</t>
    </r>
    <r>
      <rPr>
        <sz val="11"/>
        <color theme="1"/>
        <rFont val="Calibri"/>
        <family val="2"/>
        <scheme val="minor"/>
      </rPr>
      <t>: Apertura de la línea Las Flores-El Río 110kV en el extremo de la subestación Las Flores</t>
    </r>
  </si>
  <si>
    <t>Sobrecarga</t>
  </si>
  <si>
    <t>CI0316</t>
  </si>
  <si>
    <t>Oasis - Silencio 1 110.ElmLne</t>
  </si>
  <si>
    <t>{m:I1:bus1&gt;0.9}.and.{m:I1:bus1&lt;1.345}</t>
  </si>
  <si>
    <t>CrgSil31</t>
  </si>
  <si>
    <t>lod SILENCI3.ElmLod</t>
  </si>
  <si>
    <t>Estudio ESPS ELECTRICARIBE 2015-10-01</t>
  </si>
  <si>
    <t>OASIS - SILENCIO 1 110 kV</t>
  </si>
  <si>
    <t>LT Load &gt; 100% In
3 s</t>
  </si>
  <si>
    <t>SILENCIO 1: 28 MVA 34.5/13.8 KV
SILENCIO 2: 25/33 MVA 34.5/13.8 KV
SILENCIO 3: 21/39 MVA 34.5/13.8 KV</t>
  </si>
  <si>
    <r>
      <rPr>
        <b/>
        <sz val="11"/>
        <color theme="1"/>
        <rFont val="Calibri"/>
        <family val="2"/>
        <scheme val="minor"/>
      </rPr>
      <t>Etapa 1:</t>
    </r>
    <r>
      <rPr>
        <sz val="11"/>
        <color theme="1"/>
        <rFont val="Calibri"/>
        <family val="2"/>
        <scheme val="minor"/>
      </rPr>
      <t xml:space="preserve"> Deslastre del 100%  de la carga  de la S/E Silencio a 13.8kV (T-SIL 01,T-SIL 02,T-SIL 03)</t>
    </r>
  </si>
  <si>
    <t>TrfSil1374*TR0466</t>
  </si>
  <si>
    <t>({c:loading&gt;120}.and.{c:loading_h&lt;253})*OR*({c:loading&gt;110.9}.and.{c:loading_h&lt;253})</t>
  </si>
  <si>
    <t>Brk01080</t>
  </si>
  <si>
    <t xml:space="preserve">Transformador </t>
  </si>
  <si>
    <t>SILENCIO 4 60 MVA 110/34.5/13.8 kV
SILENCIO 5 70 MVA 110/34.5 kV</t>
  </si>
  <si>
    <t>ATR 4N 60 MVA devanado 34.5kV &gt; 120 % o ATR 5 70 MVA devanado 34.5kV &gt; 110,9 % 
2 s</t>
  </si>
  <si>
    <t>SILENCIO- RIOMAR 1 34.5 KV
SILENCIO- RIOMAR 2 34.5 KV</t>
  </si>
  <si>
    <r>
      <rPr>
        <b/>
        <sz val="11"/>
        <color theme="1"/>
        <rFont val="Calibri"/>
        <family val="2"/>
        <scheme val="minor"/>
      </rPr>
      <t>Etapa 1:</t>
    </r>
    <r>
      <rPr>
        <sz val="11"/>
        <color theme="1"/>
        <rFont val="Calibri"/>
        <family val="2"/>
        <scheme val="minor"/>
      </rPr>
      <t xml:space="preserve"> Apertura de los interruptores 5030 (LN505) y 5050 (LN506) en Subestación Silencio, que puede ocasionar DNA en Las Flores y Río Mar a 34.5 kV .</t>
    </r>
  </si>
  <si>
    <t>Brk01082</t>
  </si>
  <si>
    <t>Teledisparo asociado a la transformación de Tebsa 220/110 kV</t>
  </si>
  <si>
    <t>TrfTbs2146*TrfTbs2017*TrfTbs215</t>
  </si>
  <si>
    <t>Tebsa 1 220/110.ElmTr3*Tebsa 2 220/110.ElmTr3*Tebsa 5 220/110.ElmTr3</t>
  </si>
  <si>
    <t>({c:loading&gt;110}.and.{{c:loading_h&lt;1013}.or.{c:loading_m&lt;551}})*OR*({c:loading&gt;110}.and.{{c:loading_h&lt;1013}.or.{c:loading_m&lt;551}})*OR*({c:loading&gt;110}.and.{{c:loading_h&lt;1020}.or.{c:loading_m&lt;550}})</t>
  </si>
  <si>
    <t>CrgUni11</t>
  </si>
  <si>
    <t>lod UNION__1.ElmLod</t>
  </si>
  <si>
    <t>TEBSA 1 100 MVA 220/110/13.8 kV
TEBSA 2 100 MVA 220/110/13.8 kV
TEBSA 5 100 MVA 220/110/13.8 kV</t>
  </si>
  <si>
    <t>ATRF 1, 2 o 5  load &gt; 110% In
1 s</t>
  </si>
  <si>
    <t>UNION (ATLANTICO):
T1: 12.5 MVA 34.5/13.8 kV
T2: 25/33 MVA 34.5/13.8 kV  
T3: 25/33 MVA 34.5/13.8 kV</t>
  </si>
  <si>
    <r>
      <rPr>
        <b/>
        <sz val="11"/>
        <color theme="1"/>
        <rFont val="Calibri"/>
        <family val="2"/>
        <scheme val="minor"/>
      </rPr>
      <t>Etapa 1:</t>
    </r>
    <r>
      <rPr>
        <sz val="11"/>
        <color theme="1"/>
        <rFont val="Calibri"/>
        <family val="2"/>
        <scheme val="minor"/>
      </rPr>
      <t xml:space="preserve"> Se deslastra el 100 % de la Carga de la S/E Unión a 13.8 kV. Transformadores 34.5/13.8 kV (T-UNI 01, T-UNI 02, T-UNI 03)</t>
    </r>
  </si>
  <si>
    <t>({c:loading&gt;110}.and.{{c:loading_h&lt;680}.or.{c:loading_m&lt;410}})*OR*({c:loading&gt;110}.and.{{c:loading_h&lt;680}.or.{c:loading_m&lt;410}})*OR*({c:loading&gt;110}.and.{{c:loading_h&lt;680}.or.{c:loading_m&lt;420}})</t>
  </si>
  <si>
    <t>ATRF 1, 2 o 5 load &gt; 110% In
1.25 s</t>
  </si>
  <si>
    <t>VEINTE DE JULIO 1 50 MVA 110/13.8 kV
VEINTE DE JULIO 2 50 MVA 110/13.8 KV</t>
  </si>
  <si>
    <r>
      <rPr>
        <b/>
        <sz val="11"/>
        <color theme="1"/>
        <rFont val="Calibri"/>
        <family val="2"/>
        <scheme val="minor"/>
      </rPr>
      <t>Etapa 2</t>
    </r>
    <r>
      <rPr>
        <sz val="11"/>
        <color theme="1"/>
        <rFont val="Calibri"/>
        <family val="2"/>
        <scheme val="minor"/>
      </rPr>
      <t>: Se deslastra el 100 % de la Carga de la S/E Vte de Julio a 13.8 kV. Transformadores 34.5/13.8 kV (T-VTE 01, T-VTE 02)</t>
    </r>
  </si>
  <si>
    <t>({c:loading&gt;110}.and.{{c:loading_h&lt;520}.or.{c:loading_m&lt;340}})*OR*({c:loading&gt;110}.and.{{c:loading_h&lt;520}.or.{c:loading_m&lt;340}})*OR*({c:loading&gt;110}.and.{{c:loading_h&lt;520}.or.{c:loading_m&lt;340}})</t>
  </si>
  <si>
    <t>ATRF 1, 2 o 5 load &gt; 110% In
1.5 s</t>
  </si>
  <si>
    <r>
      <rPr>
        <b/>
        <sz val="11"/>
        <color theme="1"/>
        <rFont val="Calibri"/>
        <family val="2"/>
        <scheme val="minor"/>
      </rPr>
      <t>Etapa 3:</t>
    </r>
    <r>
      <rPr>
        <sz val="11"/>
        <color theme="1"/>
        <rFont val="Calibri"/>
        <family val="2"/>
        <scheme val="minor"/>
      </rPr>
      <t xml:space="preserve"> Se deslastra el 67 % de la Carga de la S/E Silencio a 13.8 kV Transformadores 34.5/13.8 kV (T-SIL 01, T-SIL 03) </t>
    </r>
  </si>
  <si>
    <t>({c:loading&gt;110}.and.{{c:loading_h&lt;410}.or.{c:loading_m&lt;290}})*OR*({c:loading&gt;110}.and.{{c:loading_h&lt;410}.or.{c:loading_m&lt;290}})*OR*({c:loading&gt;110}.and.{{c:loading_h&lt;410}.or.{c:loading_m&lt;290}})</t>
  </si>
  <si>
    <t>Etapa_4</t>
  </si>
  <si>
    <t>ATRF 1, 2 o 5 load &gt; 110% In
1.8 s</t>
  </si>
  <si>
    <r>
      <rPr>
        <b/>
        <sz val="11"/>
        <color theme="1"/>
        <rFont val="Calibri"/>
        <family val="2"/>
        <scheme val="minor"/>
      </rPr>
      <t>Etapa 4:</t>
    </r>
    <r>
      <rPr>
        <sz val="11"/>
        <color theme="1"/>
        <rFont val="Calibri"/>
        <family val="2"/>
        <scheme val="minor"/>
      </rPr>
      <t xml:space="preserve"> Se deslastra el 100 % de la Carga de la S/E Silencio a 34.5 kV Transformador 34.5/13.8 kV (T-SIL 02)</t>
    </r>
  </si>
  <si>
    <t>CI0484</t>
  </si>
  <si>
    <t>Tebsa - Union 1 110.ElmLne</t>
  </si>
  <si>
    <t>{c:loading&gt;107.8}</t>
  </si>
  <si>
    <t>Brk119460</t>
  </si>
  <si>
    <t>7930.ElmCoup</t>
  </si>
  <si>
    <t>ESP_Tebsa-Union</t>
  </si>
  <si>
    <t>TEBSA - UNION (ATLANTICO) 1 110 kV</t>
  </si>
  <si>
    <t>LT Load &gt; 107.8% In 
2.7 s</t>
  </si>
  <si>
    <t>NUEVA MAGDALENA - UNION (ATLANTICO) 1 110 kV</t>
  </si>
  <si>
    <r>
      <rPr>
        <b/>
        <sz val="11"/>
        <color theme="1"/>
        <rFont val="Calibri"/>
        <family val="2"/>
        <scheme val="minor"/>
      </rPr>
      <t>Etapa 1:</t>
    </r>
    <r>
      <rPr>
        <sz val="11"/>
        <color theme="1"/>
        <rFont val="Calibri"/>
        <family val="2"/>
        <scheme val="minor"/>
      </rPr>
      <t xml:space="preserve"> Apertura de la línea Unión – Magdalena 110 kV en el extremo de la subestación Unión 110 kV</t>
    </r>
  </si>
  <si>
    <t>2.GCM</t>
  </si>
  <si>
    <t>CI0219</t>
  </si>
  <si>
    <t>Fundacion - Rio Cordoba 1 110.ElmLne</t>
  </si>
  <si>
    <t>{c:loading&gt;100}.and.{m:I1:bus1&lt;0.809}</t>
  </si>
  <si>
    <t>CrgPnv11</t>
  </si>
  <si>
    <t>lod PTO_NVO1.ElmLod</t>
  </si>
  <si>
    <t>Estudio Electricaribe</t>
  </si>
  <si>
    <t>FUNDACION - RIO CORDOBA 1 110 kV</t>
  </si>
  <si>
    <t>LT Load &gt; 100% In 
2.5 s</t>
  </si>
  <si>
    <t xml:space="preserve">PUERTO NUEVO T1 Y T2 DE 25 MVA 110/34.5 kV </t>
  </si>
  <si>
    <r>
      <rPr>
        <b/>
        <sz val="11"/>
        <color theme="1"/>
        <rFont val="Calibri"/>
        <family val="2"/>
        <scheme val="minor"/>
      </rPr>
      <t>Etapa 1:</t>
    </r>
    <r>
      <rPr>
        <sz val="11"/>
        <color theme="1"/>
        <rFont val="Calibri"/>
        <family val="2"/>
        <scheme val="minor"/>
      </rPr>
      <t xml:space="preserve"> Dispara 100% de la carga de Puerto Nuevo Transformadores 34.5/13.8 kV (T-UNI 01, T-UNI 02, T-UNI 03).</t>
    </r>
  </si>
  <si>
    <t>{c:loading&gt;100}.and.{m:I1:bus1&lt;0.772}</t>
  </si>
  <si>
    <t>CrgRco71</t>
  </si>
  <si>
    <t>lod RIOCOR71</t>
  </si>
  <si>
    <t>RIO CORDOBA 1 33 MVA  110/34.5/13.8 KV</t>
  </si>
  <si>
    <t>CrgRco31</t>
  </si>
  <si>
    <t>lod RIOCOR31.ElmLod</t>
  </si>
  <si>
    <r>
      <rPr>
        <b/>
        <sz val="11"/>
        <color theme="1"/>
        <rFont val="Calibri"/>
        <family val="2"/>
        <scheme val="minor"/>
      </rPr>
      <t>Etapa 2.1:</t>
    </r>
    <r>
      <rPr>
        <sz val="11"/>
        <color theme="1"/>
        <rFont val="Calibri"/>
        <family val="2"/>
        <scheme val="minor"/>
      </rPr>
      <t xml:space="preserve"> Disparo del Transformador de Río Córdoba 33 MVA 110/34.5/13.8 kV .</t>
    </r>
  </si>
  <si>
    <t>TrfFun2171</t>
  </si>
  <si>
    <t>Fundacion 1 220/110.ElmTr3</t>
  </si>
  <si>
    <t>{c:loading&gt;105}.and.{c:loading_h&lt;220}</t>
  </si>
  <si>
    <t>CrgFun11</t>
  </si>
  <si>
    <t>lod FUNDACI1.ElmLod</t>
  </si>
  <si>
    <t>Estudio de Transelca</t>
  </si>
  <si>
    <t>FUNDACION 1 55 MVA  220/110/13.8 KV</t>
  </si>
  <si>
    <t>ATRF Load &gt; 105% In
2.8 s</t>
  </si>
  <si>
    <t>Fundación – Guacamayal 34.5 kV</t>
  </si>
  <si>
    <t>NtpCie1</t>
  </si>
  <si>
    <t>Cienaga 110.ElmTerm</t>
  </si>
  <si>
    <t>m:u&lt;0.87</t>
  </si>
  <si>
    <t>CrgCie11</t>
  </si>
  <si>
    <t>lod CIENAGA1.ElmLod</t>
  </si>
  <si>
    <t>V Barra Cienaga &lt;0.87
3.5 s</t>
  </si>
  <si>
    <t>S/E CIENEGA 110 kV</t>
  </si>
  <si>
    <t>V Barra Cienaga &lt;0.87
3.8 s</t>
  </si>
  <si>
    <r>
      <rPr>
        <b/>
        <sz val="11"/>
        <color theme="1"/>
        <rFont val="Calibri"/>
        <family val="2"/>
        <scheme val="minor"/>
      </rPr>
      <t>Etapa 2:</t>
    </r>
    <r>
      <rPr>
        <sz val="11"/>
        <color theme="1"/>
        <rFont val="Calibri"/>
        <family val="2"/>
        <scheme val="minor"/>
      </rPr>
      <t xml:space="preserve"> Deslastre del 33% de la carga en la S/E Ciénaga.</t>
    </r>
  </si>
  <si>
    <t>V Barra Cienaga &lt;0.87
4 s</t>
  </si>
  <si>
    <r>
      <rPr>
        <b/>
        <sz val="11"/>
        <color theme="1"/>
        <rFont val="Calibri"/>
        <family val="2"/>
        <scheme val="minor"/>
      </rPr>
      <t>Etapa 3:</t>
    </r>
    <r>
      <rPr>
        <sz val="11"/>
        <color theme="1"/>
        <rFont val="Calibri"/>
        <family val="2"/>
        <scheme val="minor"/>
      </rPr>
      <t xml:space="preserve"> Deslastre del 34% de la carga en la S/E Ciénaga.</t>
    </r>
  </si>
  <si>
    <t>NtpBco1</t>
  </si>
  <si>
    <t>El Banco 110.ElmTerm</t>
  </si>
  <si>
    <t>m:u&lt;0.85</t>
  </si>
  <si>
    <t>CrgBan11</t>
  </si>
  <si>
    <t>lod ELBANCO1.ElmLod</t>
  </si>
  <si>
    <t>GCM 2019</t>
  </si>
  <si>
    <t>Barra</t>
  </si>
  <si>
    <t>Voltaje El Banco &lt; 0.85 pu
3.6 s</t>
  </si>
  <si>
    <t>Circuito Guamal 13.8 kV</t>
  </si>
  <si>
    <r>
      <rPr>
        <b/>
        <sz val="11"/>
        <color theme="1"/>
        <rFont val="Calibri"/>
        <family val="2"/>
        <scheme val="minor"/>
      </rPr>
      <t xml:space="preserve">Etapa 1: </t>
    </r>
    <r>
      <rPr>
        <sz val="11"/>
        <color theme="1"/>
        <rFont val="Calibri"/>
        <family val="2"/>
        <scheme val="minor"/>
      </rPr>
      <t>Deslastre del 36 % de la carga conectada en la subestación El Banco 115 kV asociada al circuito Guamal 13.8 kV</t>
    </r>
  </si>
  <si>
    <t>Voltaje El Banco &lt; 0.85 pu
4.1 s</t>
  </si>
  <si>
    <t>Circuito El Banco I 13.8 kV</t>
  </si>
  <si>
    <r>
      <t xml:space="preserve">Etapa 2: </t>
    </r>
    <r>
      <rPr>
        <sz val="11"/>
        <color theme="1"/>
        <rFont val="Calibri"/>
        <family val="2"/>
        <scheme val="minor"/>
      </rPr>
      <t>Deslastre del 13 % de la carga conectada en la subestación El Banco 115 kV asociada al circuito El Banco I 13.8 kV</t>
    </r>
  </si>
  <si>
    <t>Voltaje El Banco &lt; 0.85 pu
4.6 s</t>
  </si>
  <si>
    <t>Circuito El Banco IV 13.8 kV</t>
  </si>
  <si>
    <r>
      <t xml:space="preserve">Etapa 3: </t>
    </r>
    <r>
      <rPr>
        <sz val="11"/>
        <color theme="1"/>
        <rFont val="Calibri"/>
        <family val="2"/>
        <scheme val="minor"/>
      </rPr>
      <t>Deslastre del 3 % de la carga conectada en la subestación El Banco 115 kV asociada al circuito El Banco IV 13.8 kV</t>
    </r>
  </si>
  <si>
    <t>NtpJag1</t>
  </si>
  <si>
    <t>La Jagua 110.ElmTerm</t>
  </si>
  <si>
    <t>CrgJag11</t>
  </si>
  <si>
    <t>lod LAJAGUA1.ElmLod</t>
  </si>
  <si>
    <t>Voltaje La Jagua &lt; 0.85pu
4.5 s</t>
  </si>
  <si>
    <t>Circuito La Jagua III 13.8 kV</t>
  </si>
  <si>
    <r>
      <rPr>
        <b/>
        <sz val="11"/>
        <color theme="1"/>
        <rFont val="Calibri"/>
        <family val="2"/>
        <scheme val="minor"/>
      </rPr>
      <t>Etapa 1</t>
    </r>
    <r>
      <rPr>
        <sz val="11"/>
        <color theme="1"/>
        <rFont val="Calibri"/>
        <family val="2"/>
        <scheme val="minor"/>
      </rPr>
      <t>: Deslastre del 13 % de la carga conectada en la subestación La Jagua 115 kV asociada al circuito La Jagua III 13.8 kV</t>
    </r>
  </si>
  <si>
    <t>Voltaje La Jagua &lt; 0.85 pu
5 s</t>
  </si>
  <si>
    <t>Circuito La Jagua - Chiriguana 34.5 kV</t>
  </si>
  <si>
    <r>
      <t>Etapa 2:</t>
    </r>
    <r>
      <rPr>
        <sz val="11"/>
        <color theme="1"/>
        <rFont val="Calibri"/>
        <family val="2"/>
        <scheme val="minor"/>
      </rPr>
      <t xml:space="preserve"> Deslastre del 48 % de la carga conectada en la subestación La Jagua 115 kV asociada al circuito La Jagua - Chiriguana 34.5 kV</t>
    </r>
  </si>
  <si>
    <t>Voltaje La Jagua &lt; 0.85 pu
5.5 s</t>
  </si>
  <si>
    <t>Circuito La Jagua I 13.8 kV</t>
  </si>
  <si>
    <r>
      <t xml:space="preserve">Etapa 3: </t>
    </r>
    <r>
      <rPr>
        <sz val="11"/>
        <color theme="1"/>
        <rFont val="Calibri"/>
        <family val="2"/>
        <scheme val="minor"/>
      </rPr>
      <t>Deslastre del 28 % de la carga conectada en la subestación La Jagua 115 kV asociada al circuito La Jagua I 13.8 kV</t>
    </r>
  </si>
  <si>
    <t>LinCopVal21</t>
  </si>
  <si>
    <t>Copey - Valledupar 1 220.ElmLne</t>
  </si>
  <si>
    <t>m:I1:bus1&gt;0.598</t>
  </si>
  <si>
    <t>CrgVal31</t>
  </si>
  <si>
    <t>lod VALLEDP3.ElmLod</t>
  </si>
  <si>
    <t>Corriente por Copey - Valledupar 1  220 kV &gt; 598 A 
2 s</t>
  </si>
  <si>
    <t>Circuito Valledupar - La Paz 34.5 kV</t>
  </si>
  <si>
    <t>CrgVal72</t>
  </si>
  <si>
    <t>lod VALLED27.ElmLod</t>
  </si>
  <si>
    <t>Circuito Valledupar 1 13.8 kV</t>
  </si>
  <si>
    <t>Etapa_1.3</t>
  </si>
  <si>
    <t>CrgVal71</t>
  </si>
  <si>
    <t>lod VALLEDP7.ElmLod</t>
  </si>
  <si>
    <t>Corriente por Copey - Valledupar 1  220 kV &gt; 598 A 
2  s</t>
  </si>
  <si>
    <t>Corriente por Copey - Valledupar 1  220 kV &gt; 598 A 
2.5 s</t>
  </si>
  <si>
    <t>Circuito Valledupar 2 13.8 kV</t>
  </si>
  <si>
    <t>Etapa_3.1</t>
  </si>
  <si>
    <t>Corriente por Copey - Valledupar 1  220 kV &gt; 598 A 
3 s</t>
  </si>
  <si>
    <t>Circuito Valledupar 6 13.8 kV</t>
  </si>
  <si>
    <t>Etapa_3.2</t>
  </si>
  <si>
    <t>LinGuaVal71</t>
  </si>
  <si>
    <t>m:I1:bus1&gt;0.470</t>
  </si>
  <si>
    <t>CrgGpu31</t>
  </si>
  <si>
    <t>lod GUATAPU3.ElmLod</t>
  </si>
  <si>
    <t>Corriente por Valledupar-Guatapuri LN513 34.5 kV &gt; 470.437 A 
2 s</t>
  </si>
  <si>
    <t>Guatapurí 2, 3, 5 y 6 13.8 kV</t>
  </si>
  <si>
    <r>
      <rPr>
        <b/>
        <sz val="11"/>
        <color theme="1"/>
        <rFont val="Calibri"/>
        <family val="2"/>
        <scheme val="minor"/>
      </rPr>
      <t>Etapa 1</t>
    </r>
    <r>
      <rPr>
        <sz val="11"/>
        <color theme="1"/>
        <rFont val="Calibri"/>
        <family val="2"/>
        <scheme val="minor"/>
      </rPr>
      <t>: Deslastre del 45 % de la carga conectada en la subestación Guatapuri 34.5 kV</t>
    </r>
  </si>
  <si>
    <t>Corriente por Valledupar-Guatapuri LN513 34.5 kV &gt; 470.437 A 
2.5 s</t>
  </si>
  <si>
    <t>Guatapurí 7 13.8 kV</t>
  </si>
  <si>
    <t>LinGuaVal72</t>
  </si>
  <si>
    <t>m:I1:bus1&gt;0.635</t>
  </si>
  <si>
    <t>Guatapuri LN599</t>
  </si>
  <si>
    <t>Corriente por Valledupar-Guatapuri LN599 34.5 kV &gt; 634.7 A 
1.7 s</t>
  </si>
  <si>
    <t>Guatapurí 3 y 5  13.8 kV</t>
  </si>
  <si>
    <r>
      <rPr>
        <b/>
        <sz val="11"/>
        <color theme="1"/>
        <rFont val="Calibri"/>
        <family val="2"/>
        <scheme val="minor"/>
      </rPr>
      <t>Etapa 1</t>
    </r>
    <r>
      <rPr>
        <sz val="11"/>
        <color theme="1"/>
        <rFont val="Calibri"/>
        <family val="2"/>
        <scheme val="minor"/>
      </rPr>
      <t>: Deslastre del 17 % de la carga conectada en la subestación Guatapuri 34.5 kV</t>
    </r>
  </si>
  <si>
    <t>Corriente por Valledupar-Guatapuri LN599 34.5 kV &gt; 634.7 A 
2.2 s</t>
  </si>
  <si>
    <t>Guatapurí 2 y 6 13.8 kV</t>
  </si>
  <si>
    <r>
      <rPr>
        <b/>
        <sz val="11"/>
        <color theme="1"/>
        <rFont val="Calibri"/>
        <family val="2"/>
        <scheme val="minor"/>
      </rPr>
      <t>Etapa 2</t>
    </r>
    <r>
      <rPr>
        <sz val="11"/>
        <color theme="1"/>
        <rFont val="Calibri"/>
        <family val="2"/>
        <scheme val="minor"/>
      </rPr>
      <t>: Deslastre del 20 % de la carga conectada en la subestación Guatapuri 34.5 kV</t>
    </r>
  </si>
  <si>
    <t>TrfVal2372*TrfVal2312</t>
  </si>
  <si>
    <t>Valledupar 1 220/34.5/13.8.ElmTr3*Valledupar 12 220/34.5/13.8.ElmTr3</t>
  </si>
  <si>
    <t>{m:I:busmv&gt;0.552}*OR*{m:I:busmv&gt;0.602}</t>
  </si>
  <si>
    <t>Brk10006</t>
  </si>
  <si>
    <t>BL Valledupar A Guatapuri 1 34.5 LN 599.StaSwitch</t>
  </si>
  <si>
    <t>TRFS VALLEDUPAR TVAL01 y TVAL12</t>
  </si>
  <si>
    <t>Transformador</t>
  </si>
  <si>
    <t>VALLEDUPAR 01 60/30/30 MVA 220/34.5/13.8 kV
VALLEDUPAR 12 60/30/30 MVA 220/34.5/13.8 kV</t>
  </si>
  <si>
    <t>Corriente por devanado 34.5kV &gt; 552 A de Valledupar 1 220/34.5/13.8 kV  o Corriente por devanado 34.5kV &gt; 602 A de Valledupar 12 220/34.5/13.8 kV
1 s
Corriente por devanado de 13.8 kV &gt; 1380 A de Valledupar 1 220/34.5/13.8 kV  o Corriente por devanado de 13.8 kV &gt; 1505 A de Valledupar 12 220/34.5/13.8 kV
2s</t>
  </si>
  <si>
    <t>Línea Valledupar - Guatarpurí LN599 34.5 kV</t>
  </si>
  <si>
    <r>
      <rPr>
        <b/>
        <sz val="11"/>
        <color theme="1"/>
        <rFont val="Calibri"/>
        <family val="2"/>
        <scheme val="minor"/>
      </rPr>
      <t>Etapa 1:</t>
    </r>
    <r>
      <rPr>
        <sz val="11"/>
        <color theme="1"/>
        <rFont val="Calibri"/>
        <family val="2"/>
        <scheme val="minor"/>
      </rPr>
      <t xml:space="preserve"> Dispara el circuito Valledupar - Guatapurí LN599 34.5 kV para que enganche el esquema de la línea Valledupar - Guatapurí LN513 34.5 kV</t>
    </r>
  </si>
  <si>
    <t>{m:I:buslv&gt;1.380}*OR*{m:I:buslv&gt;1.505}</t>
  </si>
  <si>
    <t>TrfVal2131</t>
  </si>
  <si>
    <t>Valledupar 2 220/110/10.74.ElmTr3</t>
  </si>
  <si>
    <t>{m:I:busmv&gt;0.577}</t>
  </si>
  <si>
    <t>Brk09645</t>
  </si>
  <si>
    <t>Valledupar110\7030.ElmCoup</t>
  </si>
  <si>
    <t>Esquema Deslastre Ante sobrecarga ATR Valledupar 2 220/110kV</t>
  </si>
  <si>
    <t>VALLEDUPAR 2 100 MVA 220/110/10.74 kV</t>
  </si>
  <si>
    <t>Corriente por devanado de 110 kV &gt; 577 A de Valledupar 2 220/110 kV
3.5 s</t>
  </si>
  <si>
    <t>VALLEDUPAR - SAN JUAN 1 110 kV</t>
  </si>
  <si>
    <t>TrfSmt2131*TrfSmt2132*TrfSmt2133</t>
  </si>
  <si>
    <t>Santa Marta 1 220/110.ElmTr3*Santa Marta 2 220/110.ElmTr3*Santa Marta 9 220/110.ElmTr3</t>
  </si>
  <si>
    <t>CrgSmt11</t>
  </si>
  <si>
    <t>lod SANTAMA1.ElmLod</t>
  </si>
  <si>
    <t>ESP Trfs Santa Marta T1-SMT, T2-SMT y T9-SMT</t>
  </si>
  <si>
    <t>SANTA MARTA 1 100 MVA 220/110/34.5 kV
SANTA MARTA 2 100 MVA 220/110/34.5 kV
SANTA MARTA 9 100 MVA 220/110/34.5 kV</t>
  </si>
  <si>
    <t xml:space="preserve">Carga Santa Marta 34.5kV (lod SANTAMA1)
</t>
  </si>
  <si>
    <t>3. Cauca - Nariño</t>
  </si>
  <si>
    <t>CI0266</t>
  </si>
  <si>
    <t>Jamondino - Pasto 1 115.ElmLne</t>
  </si>
  <si>
    <t>{m:I1:bus2&gt;0.45}.and.{m:I1:bus2&lt;0.61}.and.{m:Psum:bus2&lt;0}</t>
  </si>
  <si>
    <t>Brk00606</t>
  </si>
  <si>
    <t>Esquema Cauca - Nariño</t>
  </si>
  <si>
    <t>JAMONDINO - PASTO 1 115 kV</t>
  </si>
  <si>
    <t>Corriente por las tres fases de Jamondino - Pasto 115 kV &gt; 450 A
4 s</t>
  </si>
  <si>
    <t>Interruptor de la bahía de línea de Pasto a Catambuco 115 kV</t>
  </si>
  <si>
    <t>Brk01083</t>
  </si>
  <si>
    <t>Pasto - Rio Mayo 1 115 en Pasto 115.StaSwitch</t>
  </si>
  <si>
    <t>Interruptor de la bahía de línea de Pasto a San Martín 115 kV</t>
  </si>
  <si>
    <t>CI0117</t>
  </si>
  <si>
    <t>Catambuco - Jamondino 1 115.ElmLne</t>
  </si>
  <si>
    <t>{m:I1:bus1&gt;0.39}.and.{m:I1:bus2&lt;0.585}.and.{m:Psum:bus1&lt;0}</t>
  </si>
  <si>
    <t>Brk00978</t>
  </si>
  <si>
    <t>Catambuco - Pasto 1 115 en Catambuco 115.StaSwitch</t>
  </si>
  <si>
    <t>CATAMBUCO - JAMONDINO 1 115 kV</t>
  </si>
  <si>
    <t>Corriente por las tres fases de Jamondino - Catambuco 115 kV &gt; 390 A
4 s</t>
  </si>
  <si>
    <t>Interruptor de la bahía de línea de Catambuco a  Pasto 115 kV</t>
  </si>
  <si>
    <t>Brk11354</t>
  </si>
  <si>
    <t>Catambuco-San Martin.StaSwitch</t>
  </si>
  <si>
    <t>Interruptor de la bahía de línea de Catambuco a San Martín 115 kV</t>
  </si>
  <si>
    <t>4.CHINÚ</t>
  </si>
  <si>
    <t>NtpBst1</t>
  </si>
  <si>
    <t>Boston 110.ElmTerm</t>
  </si>
  <si>
    <t>CrgBst11</t>
  </si>
  <si>
    <t>lod BOSTON_1.ElmLod</t>
  </si>
  <si>
    <t xml:space="preserve">Esquema de Deslastre Sub-Área Sucre 2016-066-01-V2
</t>
  </si>
  <si>
    <t>V Barra Boston 110 kV &lt;0.85
4.5 s</t>
  </si>
  <si>
    <t>Bajas tensiones en Boston 110 kV ante desconexión de Chinu - Boston 110 kV</t>
  </si>
  <si>
    <t>LrtBosChn2</t>
  </si>
  <si>
    <t>Boston - Chinu 1 110.ElmLne</t>
  </si>
  <si>
    <t>{m:I1:bus1&gt;0.580}.and.{m:I1:bus1&lt;1.104}</t>
  </si>
  <si>
    <t>Esquema Bostón - Chinú 2 110 kV (10/07/2022)</t>
  </si>
  <si>
    <t>BOSTON - CHINU 1 110 kV</t>
  </si>
  <si>
    <t>Corriente Boston - Chinu 1 110  &gt;580 A
2.5 s</t>
  </si>
  <si>
    <t>CIRCUITOS 34.5kV S/E BOSTON</t>
  </si>
  <si>
    <t>{m:I1:bus1&gt;0.580}.and.{m:I1:bus1&lt;1.087}</t>
  </si>
  <si>
    <t>Corriente Boston - Chinu 1 110  &gt;580 A
2.8 s</t>
  </si>
  <si>
    <t>LinBosChn12</t>
  </si>
  <si>
    <t>Boston - Chinu 2 110.ElmLne</t>
  </si>
  <si>
    <t>{m:I1:bus1&gt;0.580}.and.{m:I1:bus1&lt;1.105}</t>
  </si>
  <si>
    <t>BOSTON - CHINU 2 110 kV</t>
  </si>
  <si>
    <t>Corriente Boston - Chinu 2 110 &gt;580 A
2.5 s</t>
  </si>
  <si>
    <t>{m:I1:bus1&gt;0.580}.and.{m:I1:bus1&lt;1.088}</t>
  </si>
  <si>
    <t>Corriente Boston - Chinu 2 110 &gt; 580 A
2.8 s</t>
  </si>
  <si>
    <t>CI0817</t>
  </si>
  <si>
    <t>Chinu - Coveñas 1 110.ElmLne</t>
  </si>
  <si>
    <t>{m:I1:bus2&gt;0.873}.and.{m:I1:bus2&lt;1.047}</t>
  </si>
  <si>
    <t>CrgCov11</t>
  </si>
  <si>
    <t>lod COVENAS1.ElmLod</t>
  </si>
  <si>
    <t>CHINU - COVEÑAS 1 110 kV</t>
  </si>
  <si>
    <t>Corriente Chinú - Covenñas 1 110 kV &gt;873 A
2.5 s</t>
  </si>
  <si>
    <t>CIRCUITOS 34.5kV S/E COVEÑAS</t>
  </si>
  <si>
    <r>
      <rPr>
        <b/>
        <sz val="11"/>
        <color theme="1"/>
        <rFont val="Calibri"/>
        <family val="2"/>
        <scheme val="minor"/>
      </rPr>
      <t xml:space="preserve">Etapa 1: </t>
    </r>
    <r>
      <rPr>
        <sz val="11"/>
        <color theme="1"/>
        <rFont val="Calibri"/>
        <family val="2"/>
        <scheme val="minor"/>
      </rPr>
      <t>Desconecta el 12 % de la carga de Coveñas 110 kV.</t>
    </r>
  </si>
  <si>
    <t>CI0800</t>
  </si>
  <si>
    <t>Boston - Sierra Flor 1 110.ElmLne</t>
  </si>
  <si>
    <t>{m:I1:bus2&gt;0.873}.and.{m:I1:bus2&lt;1.156}</t>
  </si>
  <si>
    <t>CrgSfl11</t>
  </si>
  <si>
    <t>lod SIEFLOR1.ElmLod</t>
  </si>
  <si>
    <t>BOSTON - SIERRA FLOR 1 110 kV</t>
  </si>
  <si>
    <t>Corriente Bostón - Sierra Flor 1 10 kV&gt; 873A
3 s</t>
  </si>
  <si>
    <t>CIRCUITOS 34.5kV S/E SIERRA FLOR</t>
  </si>
  <si>
    <r>
      <rPr>
        <b/>
        <sz val="11"/>
        <color theme="1"/>
        <rFont val="Calibri"/>
        <family val="2"/>
        <scheme val="minor"/>
      </rPr>
      <t>Etapa 1:</t>
    </r>
    <r>
      <rPr>
        <sz val="11"/>
        <color theme="1"/>
        <rFont val="Calibri"/>
        <family val="2"/>
        <scheme val="minor"/>
      </rPr>
      <t xml:space="preserve"> Desconecta el 20 % de la carga de Sierra Flor 110 kV .</t>
    </r>
  </si>
  <si>
    <t>{m:I1:bus2&gt;0.873}.and.{m:I1:bus2&lt;1.143}</t>
  </si>
  <si>
    <t>Corriente Bostón - Sierra Flor 1 10 kV&gt; 873 A
3.2 s</t>
  </si>
  <si>
    <r>
      <rPr>
        <b/>
        <sz val="11"/>
        <color theme="1"/>
        <rFont val="Calibri"/>
        <family val="2"/>
        <scheme val="minor"/>
      </rPr>
      <t>Etapa 2:</t>
    </r>
    <r>
      <rPr>
        <sz val="11"/>
        <color theme="1"/>
        <rFont val="Calibri"/>
        <family val="2"/>
        <scheme val="minor"/>
      </rPr>
      <t xml:space="preserve"> Desconecta el 66 % de la carga de Sierra Flor 110 kV .</t>
    </r>
  </si>
  <si>
    <t>Brk00258</t>
  </si>
  <si>
    <t>Martes 19-08-2014: Propuesta de ESP en Córdoba Sucre por ELECTRICARIBE</t>
  </si>
  <si>
    <t>CHINU 1 150 MVA 500/110/34.5 KV
CHINU 2 150 MVA 500/110/34.5 KV
CHINU 3 150 MVA 500/110/34.5 KV</t>
  </si>
  <si>
    <t>Brk00259</t>
  </si>
  <si>
    <t>Viernes 22-08-2014: Estudio de analisis eléctrico</t>
  </si>
  <si>
    <t>Brk05487</t>
  </si>
  <si>
    <t>Chinu 110\7130.ElmCoup</t>
  </si>
  <si>
    <t>Viernes 24-10-2014: Estudio de protecciones asociado al ESP de los ARTs de Chunú 500/110 kV</t>
  </si>
  <si>
    <t>CHINU REACTOR TERCIARIO 01 35 MVAR
CHINU REACTOR TERCIARIO 02 35 MVAR
CHINU - SAN MARCOS 1 110 kV</t>
  </si>
  <si>
    <t>Etapa_2.3</t>
  </si>
  <si>
    <t>Brk05496</t>
  </si>
  <si>
    <t>Chinu 110\7300.ElmCoup</t>
  </si>
  <si>
    <t>5.CÓRDOBA SUCRE</t>
  </si>
  <si>
    <t>LinCteNMo11</t>
  </si>
  <si>
    <t>Cerete - Nva Monteria 1 110.ElmLne</t>
  </si>
  <si>
    <t>{m:I1:bus2&gt;0.575}.and.{m:P:bus2&lt;0}.and.{m:I1:bus2&lt;0.791}</t>
  </si>
  <si>
    <t>CrgMon11</t>
  </si>
  <si>
    <t>lod MONTERI1.ElmLod</t>
  </si>
  <si>
    <t>Estudio de Coordinación de Protecciones Área Córdoba - Sucre</t>
  </si>
  <si>
    <t>CERETE - NUEVA MONTERIA 1 110 kV</t>
  </si>
  <si>
    <t>LT Load &gt;108% In
2.5 s</t>
  </si>
  <si>
    <t>MONTERIA 4 34.5 kV
MONTERIA 5 34.5 kV
MONTERIA 6 34.5 kV
LÍNEA 516 34.5 kV</t>
  </si>
  <si>
    <r>
      <rPr>
        <b/>
        <sz val="11"/>
        <color theme="1"/>
        <rFont val="Calibri"/>
        <family val="2"/>
        <scheme val="minor"/>
      </rPr>
      <t xml:space="preserve">Etapa 1: </t>
    </r>
    <r>
      <rPr>
        <sz val="11"/>
        <color theme="1"/>
        <rFont val="Calibri"/>
        <family val="2"/>
        <scheme val="minor"/>
      </rPr>
      <t>Ctos Montería 4, 5 y 6, Línea 516
Desconecta el 48,5% de la carga de la S/E Monteria .</t>
    </r>
  </si>
  <si>
    <t>Documento XM CND 2011 - 187 _V2</t>
  </si>
  <si>
    <t>LT Load &gt;108% In
3.5 s</t>
  </si>
  <si>
    <t>CIRCUITOS MONTERIA 7 y 8 34.5 kV
LÍNEA 551 34.5 kV</t>
  </si>
  <si>
    <r>
      <rPr>
        <b/>
        <sz val="11"/>
        <color theme="1"/>
        <rFont val="Calibri"/>
        <family val="2"/>
        <scheme val="minor"/>
      </rPr>
      <t xml:space="preserve">Etapa 2: </t>
    </r>
    <r>
      <rPr>
        <sz val="11"/>
        <color theme="1"/>
        <rFont val="Calibri"/>
        <family val="2"/>
        <scheme val="minor"/>
      </rPr>
      <t>Ctos Montería 7,8 y LN 551
Desconecta el 60,5% de la carga de la S/E Monteria .</t>
    </r>
  </si>
  <si>
    <t>CI0820</t>
  </si>
  <si>
    <t>Rio Sinu - Tierra Alta 1 110.ElmLne</t>
  </si>
  <si>
    <t>{m:I1:bus1&gt;0.44}.and.{m:P:bus1&lt;0}.and.{m:I1:bus1&lt;1.1}</t>
  </si>
  <si>
    <t>CrgRsn11</t>
  </si>
  <si>
    <t>lod RIOSINU1.ElmLod</t>
  </si>
  <si>
    <t>Documento XM CND 2011 -203</t>
  </si>
  <si>
    <t>RIO SINU - TIERRALTA 1 110 kV</t>
  </si>
  <si>
    <t>LT Load &gt;87% In
0.8 s</t>
  </si>
  <si>
    <t>CIRCUITOS 34.5kV S/E RIO SINU</t>
  </si>
  <si>
    <r>
      <rPr>
        <b/>
        <sz val="11"/>
        <color theme="1"/>
        <rFont val="Calibri"/>
        <family val="2"/>
        <scheme val="minor"/>
      </rPr>
      <t>Etapa 1:</t>
    </r>
    <r>
      <rPr>
        <sz val="11"/>
        <color theme="1"/>
        <rFont val="Calibri"/>
        <family val="2"/>
        <scheme val="minor"/>
      </rPr>
      <t xml:space="preserve"> Deslastre del 96% de la carga de la S/E Rio Sinú .</t>
    </r>
  </si>
  <si>
    <t>CI0975</t>
  </si>
  <si>
    <t>Tierra Alta - Urra 1 110.ElmLne</t>
  </si>
  <si>
    <t>{m:I1:bus1&gt;0.55}.or.{m:I1:bus2&gt;0.55}.and.{m:I1:bus1&lt;0.669}</t>
  </si>
  <si>
    <t>Brk01330</t>
  </si>
  <si>
    <t>Informe Ajuste Protección Pérdida de Sincronismo URRA</t>
  </si>
  <si>
    <t>TIERRALTA - URRA 1 110 kV</t>
  </si>
  <si>
    <t>LT Load &gt;115% In
5 s</t>
  </si>
  <si>
    <t>ESQUEMA POR PÉRDIDA DE ESTABILIDAD EN LAS UNIDADES DE URRÁ</t>
  </si>
  <si>
    <r>
      <rPr>
        <b/>
        <sz val="11"/>
        <color theme="1"/>
        <rFont val="Calibri"/>
        <family val="2"/>
        <scheme val="minor"/>
      </rPr>
      <t>Etapa 1:</t>
    </r>
    <r>
      <rPr>
        <sz val="11"/>
        <color theme="1"/>
        <rFont val="Calibri"/>
        <family val="2"/>
        <scheme val="minor"/>
      </rPr>
      <t xml:space="preserve"> Disparo del circuito Tierra Alta - Urrá 110 kV por evento de oscilación de potencia y sobrecorriente (550A) o disparo por pérdida de sincronismo .</t>
    </r>
  </si>
  <si>
    <t>Otros</t>
  </si>
  <si>
    <t>Brk01241</t>
  </si>
  <si>
    <t>Informe Revisión de ESP Chinú</t>
  </si>
  <si>
    <t>NtpTrr1</t>
  </si>
  <si>
    <t>m:u&lt;0.73</t>
  </si>
  <si>
    <t>Año 2014. Revisión Esquemas de Deslastre Montería por anillamiento entre Montería y Rio Sinú a 34.5 kV</t>
  </si>
  <si>
    <t>V Barra Tierra Alta 110 kV &lt;0.73
5 s</t>
  </si>
  <si>
    <t>m:u&lt;0.8</t>
  </si>
  <si>
    <t>V Barra Tierra Alta 110 kV &lt;0.8
60 s</t>
  </si>
  <si>
    <t>LinNMnRSn11*NtpNMo1B1</t>
  </si>
  <si>
    <t>({m:I1:bus1&gt;0.2}.and.{m:I1:bus1&lt;0.769})*AND*({m:u&lt;0.83})</t>
  </si>
  <si>
    <t>CIRCUITOS 34.5kV S/E MONTERIA</t>
  </si>
  <si>
    <r>
      <rPr>
        <b/>
        <sz val="11"/>
        <color theme="1"/>
        <rFont val="Calibri"/>
        <family val="2"/>
        <scheme val="minor"/>
      </rPr>
      <t xml:space="preserve">Etapa 1: </t>
    </r>
    <r>
      <rPr>
        <sz val="11"/>
        <color theme="1"/>
        <rFont val="Calibri"/>
        <family val="2"/>
        <scheme val="minor"/>
      </rPr>
      <t>Ctos Montería 4 y 5, Línea 552 y 516 a 34.5 kV
Desconecta el 47,6% de la carga de la S/E Monteria .</t>
    </r>
  </si>
  <si>
    <t>({m:I1:bus1&gt;0.2}.and.{m:I1:bus1&lt;0.739})*AND*({m:u&lt;0.83})</t>
  </si>
  <si>
    <t xml:space="preserve">LT load  Línea Nueva Montería - Rio Sinú &gt; 40% In y 
V Barra Nueva Monteria 110 kV &lt;0.83
4 s
</t>
  </si>
  <si>
    <r>
      <rPr>
        <b/>
        <sz val="11"/>
        <color theme="1"/>
        <rFont val="Calibri"/>
        <family val="2"/>
        <scheme val="minor"/>
      </rPr>
      <t>Etapa 2:</t>
    </r>
    <r>
      <rPr>
        <sz val="11"/>
        <color theme="1"/>
        <rFont val="Calibri"/>
        <family val="2"/>
        <scheme val="minor"/>
      </rPr>
      <t xml:space="preserve"> Ctos Montería 6 y 7 Desconecta el 15.4% de la carga de la S/E Monteria.</t>
    </r>
  </si>
  <si>
    <t>LinUrbUrr21</t>
  </si>
  <si>
    <t>Uraba - Urra 1 230.ElmLne</t>
  </si>
  <si>
    <t>{m:I1:bus1&lt;0.048}.OR.{m:I1:bus2&lt;0.048}</t>
  </si>
  <si>
    <t>Brk11245</t>
  </si>
  <si>
    <t>L190.ElmCoup</t>
  </si>
  <si>
    <t>ESP Urabá 220kV</t>
  </si>
  <si>
    <t>URABA - URRA 1 230 kV</t>
  </si>
  <si>
    <t>Corriente de fase a, b y c de la línea Urrá - Urabá 1 230 kV &lt; 48A en cada una de las fases</t>
  </si>
  <si>
    <t>MONTERIA (ISA) - URABA 1 230 kV</t>
  </si>
  <si>
    <r>
      <rPr>
        <b/>
        <sz val="11"/>
        <color theme="1"/>
        <rFont val="Calibri"/>
        <family val="2"/>
        <scheme val="minor"/>
      </rPr>
      <t xml:space="preserve">Etapa 1: </t>
    </r>
    <r>
      <rPr>
        <sz val="11"/>
        <color theme="1"/>
        <rFont val="Calibri"/>
        <family val="2"/>
        <scheme val="minor"/>
      </rPr>
      <t>Apertura del interruptor L190 de la bahía de línea Montería- Urabá 1 220kV</t>
    </r>
  </si>
  <si>
    <t>6.NORDESTE CENS</t>
  </si>
  <si>
    <t>Brk07355*Brk07358*Brk07014*Brk07015*LinCctIsu1T1</t>
  </si>
  <si>
    <t>Cucuta 220\S20.ElmCoup*Cucuta 220\S30.ElmCoup*Belen 115\320.ElmCoup*Belen 115\420.ElmCoup*Belen - Insula 1 T1 115.ElmLne</t>
  </si>
  <si>
    <t>((on_off = 0*AND*on_off = 0)*OR*(on_off = 0*AND*on_off = 0))*AND*({m:I1:bus2&gt;0.5}.and.{m:I1:bus2&lt;0.850})</t>
  </si>
  <si>
    <t>Etapa_0</t>
  </si>
  <si>
    <t>CrgCct11</t>
  </si>
  <si>
    <t>lod CUCUTA_1.ElmLod</t>
  </si>
  <si>
    <t>ESPS CENS 2017</t>
  </si>
  <si>
    <t>BELEN (CUCUTA) 1 150 MVA 230/115/13.8 kV</t>
  </si>
  <si>
    <t>LT load Línea Belén - Ínsula 1 115 kV&gt; 0.5 kA y
((INT ATRF a 220 kV Open) o (INT ATRF a 115 kV Open)) en S/E Belén
1 s</t>
  </si>
  <si>
    <t>CIRCUITOS 34.5kV S/E BELEN</t>
  </si>
  <si>
    <r>
      <rPr>
        <b/>
        <sz val="11"/>
        <color theme="1"/>
        <rFont val="Calibri"/>
        <family val="2"/>
        <scheme val="minor"/>
      </rPr>
      <t>Etapa 0:</t>
    </r>
    <r>
      <rPr>
        <sz val="11"/>
        <color theme="1"/>
        <rFont val="Calibri"/>
        <family val="2"/>
        <scheme val="minor"/>
      </rPr>
      <t xml:space="preserve"> Deslastre 41% de carga en Belén .</t>
    </r>
  </si>
  <si>
    <t>TrfMte2171;TrfMte2172</t>
  </si>
  <si>
    <t>San Mateo 1 230/115.ElmTr3;San Mateo 2 230/115.ElmTr3</t>
  </si>
  <si>
    <t>{m:I1:busmv&gt;0.868}.and.{c:loading_m&lt;197}</t>
  </si>
  <si>
    <t>CrgMte11</t>
  </si>
  <si>
    <t>lod SN_MATE1.ElmLod</t>
  </si>
  <si>
    <t>SAN MATEO (CUCUTA) 1 150 MVA 230/115/13.8 kV
SAN MATEO (CUCUTA) 2 150 MVA 230/115/13.8 kV</t>
  </si>
  <si>
    <t>ATRF Load&gt; 115% In por MV
2.5 s</t>
  </si>
  <si>
    <t>CIRCUITOS 34.5 kV S/E SAN MATEO</t>
  </si>
  <si>
    <r>
      <rPr>
        <b/>
        <sz val="11"/>
        <color theme="1"/>
        <rFont val="Calibri"/>
        <family val="2"/>
        <scheme val="minor"/>
      </rPr>
      <t>Etapa 1:</t>
    </r>
    <r>
      <rPr>
        <sz val="11"/>
        <color theme="1"/>
        <rFont val="Calibri"/>
        <family val="2"/>
        <scheme val="minor"/>
      </rPr>
      <t xml:space="preserve"> Deslastre 38% de carga en San Mateo</t>
    </r>
  </si>
  <si>
    <t>{m:I1:busmv&gt;0.868}.and.{c:loading_m&lt;175}</t>
  </si>
  <si>
    <t>ATRF Load&gt; 115% In por MV
3.5 s</t>
  </si>
  <si>
    <r>
      <rPr>
        <b/>
        <sz val="11"/>
        <color theme="1"/>
        <rFont val="Calibri"/>
        <family val="2"/>
        <scheme val="minor"/>
      </rPr>
      <t>Etapa 2:</t>
    </r>
    <r>
      <rPr>
        <sz val="11"/>
        <color theme="1"/>
        <rFont val="Calibri"/>
        <family val="2"/>
        <scheme val="minor"/>
      </rPr>
      <t xml:space="preserve"> Deslastre 20% de carga en San Mateo</t>
    </r>
  </si>
  <si>
    <t>{m:I1:busmv&gt;0.868}.and.{c:loading_m&lt;163}</t>
  </si>
  <si>
    <t>ATRF Load&gt; 115% In por MV
4.5 s</t>
  </si>
  <si>
    <r>
      <rPr>
        <b/>
        <sz val="11"/>
        <color theme="1"/>
        <rFont val="Calibri"/>
        <family val="2"/>
        <scheme val="minor"/>
      </rPr>
      <t xml:space="preserve">Etapa 3: </t>
    </r>
    <r>
      <rPr>
        <sz val="11"/>
        <color theme="1"/>
        <rFont val="Calibri"/>
        <family val="2"/>
        <scheme val="minor"/>
      </rPr>
      <t>Deslastre 20% de carga en San Mateo</t>
    </r>
  </si>
  <si>
    <t>Brk09792*Brk06250*Brk09792*Brk06250*Brk09794*Brk08912*Brk09794*Brk08912*LinIsuSMt1T2</t>
  </si>
  <si>
    <t>San Mateo 220\A180.ElmCoup*San Mateo 220\2A220.ElmCoup*San Mateo 220\A180.ElmCoup*San Mateo 220\2A220.ElmCoup*San Mateo 220\IA45.ElmCoup*San Mateo 115\IA15.ElmCoup*San Mateo 220\IA45.ElmCoup*San Mateo 115\IA15.ElmCoup*Insula - San Mateo 1 T2 115.ElmLne</t>
  </si>
  <si>
    <t>(((on_off = 0*AND*on_off = 1)*OR*(on_off = 1*AND*on_off = 0))*OR*((on_off = 0*AND*on_off = 1)*OR*(on_off = 1*AND*on_off = 0)))*AND*{m:I1:bus2&gt;0.5}.and.{m:I1:bus2&lt;1.696}</t>
  </si>
  <si>
    <t>LT load Línea San Mateo - Ínsula 1 115 kV&gt; 102% In y
((INT ATRF1 o INT ATRF 2 a 220 kV Open) o (INT 115 kV 320 y 420 Open)) en S/E SAN MATEO
1 s</t>
  </si>
  <si>
    <r>
      <rPr>
        <b/>
        <sz val="11"/>
        <color theme="1"/>
        <rFont val="Calibri"/>
        <family val="2"/>
        <scheme val="minor"/>
      </rPr>
      <t>Etapa 0:</t>
    </r>
    <r>
      <rPr>
        <sz val="11"/>
        <color theme="1"/>
        <rFont val="Calibri"/>
        <family val="2"/>
        <scheme val="minor"/>
      </rPr>
      <t xml:space="preserve"> Deslastre 39% de carga en San Mateo</t>
    </r>
  </si>
  <si>
    <t>TrfCct2171</t>
  </si>
  <si>
    <t>Cucuta 230/115.ElmTr3</t>
  </si>
  <si>
    <t>{m:I1:busmv&gt;0.868}.and.{c:loading_m&lt;186}</t>
  </si>
  <si>
    <t>CIRCUITOS 34.5 kV S/E BELÉN</t>
  </si>
  <si>
    <r>
      <rPr>
        <b/>
        <sz val="11"/>
        <color theme="1"/>
        <rFont val="Calibri"/>
        <family val="2"/>
        <scheme val="minor"/>
      </rPr>
      <t>Etapa 1:</t>
    </r>
    <r>
      <rPr>
        <sz val="11"/>
        <color theme="1"/>
        <rFont val="Calibri"/>
        <family val="2"/>
        <scheme val="minor"/>
      </rPr>
      <t xml:space="preserve"> Deslastre 40% de carga en Belén .</t>
    </r>
  </si>
  <si>
    <t>{m:I1:busmv&gt;0.868}.and.{c:loading_m&lt;168}</t>
  </si>
  <si>
    <r>
      <rPr>
        <b/>
        <sz val="11"/>
        <color theme="1"/>
        <rFont val="Calibri"/>
        <family val="2"/>
        <scheme val="minor"/>
      </rPr>
      <t>Etapa 2:</t>
    </r>
    <r>
      <rPr>
        <sz val="11"/>
        <color theme="1"/>
        <rFont val="Calibri"/>
        <family val="2"/>
        <scheme val="minor"/>
      </rPr>
      <t xml:space="preserve"> Deslastre 13% de carga en Belén .</t>
    </r>
  </si>
  <si>
    <t>{m:I1:busmv&gt;0.868}.and.{c:loading_m&lt;158}</t>
  </si>
  <si>
    <r>
      <rPr>
        <b/>
        <sz val="11"/>
        <color theme="1"/>
        <rFont val="Calibri"/>
        <family val="2"/>
        <scheme val="minor"/>
      </rPr>
      <t>Etapa 3:</t>
    </r>
    <r>
      <rPr>
        <sz val="11"/>
        <color theme="1"/>
        <rFont val="Calibri"/>
        <family val="2"/>
        <scheme val="minor"/>
      </rPr>
      <t>Deslastre 20% de carga en Belén .</t>
    </r>
  </si>
  <si>
    <t>7.NORDESTE ESSA</t>
  </si>
  <si>
    <t>TrfPls2171</t>
  </si>
  <si>
    <t>Palos 230/115.ElmTr3</t>
  </si>
  <si>
    <t>{{c:loading_m&gt;129.8}.and.{c:loading_m&lt;208}}.or.{{c:loading_h&gt;129.8}.and.{c:loading_h&lt;207}}</t>
  </si>
  <si>
    <t>CrgPls11</t>
  </si>
  <si>
    <t>lod PALOS_1.ElmLod</t>
  </si>
  <si>
    <t>Modificacion: Correo 2024-02-01</t>
  </si>
  <si>
    <t>LOS PALOS 1 150 MVA 230/115/13.8 kV</t>
  </si>
  <si>
    <t>ATRF Load&gt; 130% In
3 s</t>
  </si>
  <si>
    <t>CIRCUITOS 34.5kV S/E LOS PALOS</t>
  </si>
  <si>
    <r>
      <rPr>
        <b/>
        <sz val="11"/>
        <color theme="1"/>
        <rFont val="Calibri"/>
        <family val="2"/>
        <scheme val="minor"/>
      </rPr>
      <t xml:space="preserve">Etapa 1: </t>
    </r>
    <r>
      <rPr>
        <sz val="11"/>
        <color theme="1"/>
        <rFont val="Calibri"/>
        <family val="2"/>
        <scheme val="minor"/>
      </rPr>
      <t>Apertura de los interruptores a 34.5 kV de las líneas LN416 y LN417. Deslastre del 13% de la carga.</t>
    </r>
  </si>
  <si>
    <t>TrfGuat211</t>
  </si>
  <si>
    <t>Piedecuesta 230/115.ElmTr3</t>
  </si>
  <si>
    <t>{{c:loading_m&gt;129.8}.and.{c:loading_m&lt;298}}.or.{{c:loading_h&gt;129.8}.and.{c:loading_h&lt;246}}</t>
  </si>
  <si>
    <t>CrgPCu11</t>
  </si>
  <si>
    <t>lod PIEDECU1.ElmLod</t>
  </si>
  <si>
    <t>ATRF Load&gt; 130% In
2 s</t>
  </si>
  <si>
    <t>CIRCUITOS 34.5kV S/E PIEDECUESTA</t>
  </si>
  <si>
    <r>
      <rPr>
        <b/>
        <sz val="11"/>
        <color theme="1"/>
        <rFont val="Calibri"/>
        <family val="2"/>
        <scheme val="minor"/>
      </rPr>
      <t xml:space="preserve">Etapa 1: </t>
    </r>
    <r>
      <rPr>
        <sz val="11"/>
        <color theme="1"/>
        <rFont val="Calibri"/>
        <family val="2"/>
        <scheme val="minor"/>
      </rPr>
      <t>Apertura del interruptor a 34.5 kV de la línea LN-443 en subestación Piedecuesta. Deslastre del 69% de la carga</t>
    </r>
  </si>
  <si>
    <t>CI0330</t>
  </si>
  <si>
    <t>Los Palos - Palenque 1 115.ElmLne</t>
  </si>
  <si>
    <t>{m:I1:bus2&gt;0.69}.and.{m:I1:bus2&lt;0.870}.and.{m:P:bus2&lt;0}</t>
  </si>
  <si>
    <t>LT Load&gt; 144% In
3 s</t>
  </si>
  <si>
    <t>CIRCUITOS 34.5kV S/E PALENQUE</t>
  </si>
  <si>
    <r>
      <rPr>
        <b/>
        <sz val="11"/>
        <color theme="1"/>
        <rFont val="Calibri"/>
        <family val="2"/>
        <scheme val="minor"/>
      </rPr>
      <t xml:space="preserve">Etapa 1: </t>
    </r>
    <r>
      <rPr>
        <sz val="11"/>
        <color theme="1"/>
        <rFont val="Calibri"/>
        <family val="2"/>
        <scheme val="minor"/>
      </rPr>
      <t>Apertura línea LN-428 34.5 kV en Palenque . Deslastre del 35% de la carga</t>
    </r>
  </si>
  <si>
    <t>{m:I1:bus2&gt;0.69}.and.{m:I1:bus2&lt;0.793}.and.{m:P:bus2&lt;0}</t>
  </si>
  <si>
    <t>LT Load&gt; 144% In
5 s</t>
  </si>
  <si>
    <t>Circuito Palenque 34.5 kV y TRF-1 34.5/13.8 kV</t>
  </si>
  <si>
    <r>
      <rPr>
        <b/>
        <sz val="11"/>
        <color theme="1"/>
        <rFont val="Calibri"/>
        <family val="2"/>
        <scheme val="minor"/>
      </rPr>
      <t xml:space="preserve">Etapa 2: </t>
    </r>
    <r>
      <rPr>
        <sz val="11"/>
        <color theme="1"/>
        <rFont val="Calibri"/>
        <family val="2"/>
        <scheme val="minor"/>
      </rPr>
      <t>Apertura del interruptor 34.5 kV del TRF-7 34.5/13.8 kV . Deslastre del 70% de la carga</t>
    </r>
  </si>
  <si>
    <t>CI0082</t>
  </si>
  <si>
    <t>Bmanga - Real Minas 1 115.ElmLne</t>
  </si>
  <si>
    <t>{m:I1:bus2&gt;0.69}.and.{m:I1:bus2&lt;0.979}.and.{m:P:bus2&lt;0}</t>
  </si>
  <si>
    <t>CrgRlm11</t>
  </si>
  <si>
    <t>lod REALMIN1.ElmLod</t>
  </si>
  <si>
    <t>LT Load&gt; 130% In
3 s</t>
  </si>
  <si>
    <t>Real de Minas TRF4 13.8 kV</t>
  </si>
  <si>
    <r>
      <rPr>
        <b/>
        <sz val="11"/>
        <color theme="1"/>
        <rFont val="Calibri"/>
        <family val="2"/>
        <scheme val="minor"/>
      </rPr>
      <t>Etapa 1:</t>
    </r>
    <r>
      <rPr>
        <sz val="11"/>
        <color theme="1"/>
        <rFont val="Calibri"/>
        <family val="2"/>
        <scheme val="minor"/>
      </rPr>
      <t xml:space="preserve"> Apertura de la bahía a 13.8 kV del transformador T-4 en  Real de Minas . Deslastre del 23% de la carga</t>
    </r>
  </si>
  <si>
    <t>NtpSgi1</t>
  </si>
  <si>
    <t>San Gil 115.ElmTerm</t>
  </si>
  <si>
    <t>m:Ul&lt;102</t>
  </si>
  <si>
    <t>CrgSgi11</t>
  </si>
  <si>
    <t>lod SAN_GIL1.ElmLod</t>
  </si>
  <si>
    <t>ESSA-Estudio Mediano Plazo 2017 03-abr-17 y 
Esquema Barbosa</t>
  </si>
  <si>
    <t>SAN GIL 115 kV</t>
  </si>
  <si>
    <t>V Barra&lt; 0.87
2.5 s</t>
  </si>
  <si>
    <t>CIRCUITOS 34.5 kV S/E SAN GIL</t>
  </si>
  <si>
    <t>V Barra&lt; 0.87
3 s</t>
  </si>
  <si>
    <t>Circuitos San Gil 34.5 kV y T4 34.5/13.8 kV</t>
  </si>
  <si>
    <r>
      <rPr>
        <b/>
        <sz val="11"/>
        <color theme="1"/>
        <rFont val="Calibri"/>
        <family val="2"/>
        <scheme val="minor"/>
      </rPr>
      <t>Etapa 2:</t>
    </r>
    <r>
      <rPr>
        <sz val="11"/>
        <color theme="1"/>
        <rFont val="Calibri"/>
        <family val="2"/>
        <scheme val="minor"/>
      </rPr>
      <t xml:space="preserve"> Apertura de interruptores a 34.5 kV, LN-490, T4 34.5/13.8 kV y 79-508. Deslastre del 35% de la carga.</t>
    </r>
  </si>
  <si>
    <t>Brk00425*NtpSsi1</t>
  </si>
  <si>
    <t>(on_off = 0)*AND*(m:Ul&lt;102)</t>
  </si>
  <si>
    <t>CrgSsi31</t>
  </si>
  <si>
    <t>lod SAN_SI31.ElmLod</t>
  </si>
  <si>
    <t>SAN SILVESTRE 115 kV</t>
  </si>
  <si>
    <t>(INT BL San Silvestre a Termobarranca Open) y V Barra&lt; 0.87 
2 s</t>
  </si>
  <si>
    <t>CIRCUITOS 34.5 kV S/E SAN SILVESTRE</t>
  </si>
  <si>
    <r>
      <rPr>
        <b/>
        <sz val="11"/>
        <color theme="1"/>
        <rFont val="Calibri"/>
        <family val="2"/>
        <scheme val="minor"/>
      </rPr>
      <t xml:space="preserve">Etapa 1: </t>
    </r>
    <r>
      <rPr>
        <sz val="11"/>
        <color theme="1"/>
        <rFont val="Calibri"/>
        <family val="2"/>
        <scheme val="minor"/>
      </rPr>
      <t>Deslastre del 44% de la carga en S/E San Silvestre 34.5 kV con la apertura del interruptor en San Silvestre a Buenavista 34.5 kV</t>
    </r>
  </si>
  <si>
    <t>TrfBmg2175</t>
  </si>
  <si>
    <t>{{c:loading_m&gt;129.8}.and.{c:loading_m&lt;260}}.or.{{c:loading_h&gt;129.8}.and.{c:loading_h&lt;230}}</t>
  </si>
  <si>
    <t>CrgBmg11</t>
  </si>
  <si>
    <t>lod BUCMANG1.ElmLod</t>
  </si>
  <si>
    <t>BUCARAMANGA 5 150 MVA 230/115/13.8 Kv</t>
  </si>
  <si>
    <t>CIRCUITOS 34.5kV S/E BUCARAMANGA</t>
  </si>
  <si>
    <r>
      <rPr>
        <b/>
        <sz val="11"/>
        <color theme="1"/>
        <rFont val="Calibri"/>
        <family val="2"/>
        <scheme val="minor"/>
      </rPr>
      <t>Etapa 1:</t>
    </r>
    <r>
      <rPr>
        <sz val="11"/>
        <color theme="1"/>
        <rFont val="Calibri"/>
        <family val="2"/>
        <scheme val="minor"/>
      </rPr>
      <t xml:space="preserve"> Apertura del interruptor de la bahía de línea Bucaramanga a Bucarica 34.5 kV, equivalente a deslastrar  56% de la carga .</t>
    </r>
  </si>
  <si>
    <t>Esquema de deslatre de carga asociado a la Subestación Barranca 115 kV</t>
  </si>
  <si>
    <t>NtpBar11*Brk11516*Brk11519*Brk11520*Brk11513</t>
  </si>
  <si>
    <t>Barranca 115\BP.ElmTerm*Barranca 220\2222.ElmCoup*Barranca 220\2202.ElmCoup*Barranca 220\2302.ElmCoup*Barranca 220\2312.ElmCoup</t>
  </si>
  <si>
    <t>{m:u&lt;0.91}*AND*({on_off = 0}*AND*{on_off = 0})*AND*({on_off = 0}*AND*{on_off = 0})</t>
  </si>
  <si>
    <t>CrgCdr11</t>
  </si>
  <si>
    <t>lod CONDOR_1.ElmLod</t>
  </si>
  <si>
    <t>Modifacion: Correo 2024-02-01</t>
  </si>
  <si>
    <t>BARRANCA 115 kV</t>
  </si>
  <si>
    <t>(CB 2222=Open and CB 2202=Open) Barranca 230 kV and
 (CB 2302=Open and CB 2312=Open) Barranca 230 kV and
 (V Barra&lt;0.91) Barranca 115 kV</t>
  </si>
  <si>
    <t>BARRANCA - CONDOR 115 kV</t>
  </si>
  <si>
    <r>
      <t xml:space="preserve">Etapa 1: </t>
    </r>
    <r>
      <rPr>
        <sz val="11"/>
        <color theme="1"/>
        <rFont val="Calibri"/>
        <family val="2"/>
        <scheme val="minor"/>
      </rPr>
      <t>Deslastre del 100% de las cargas Condor_1 y Barran32 en 2 s si:
* Barranca 230 kV tiene abiertos los enlaces hacia Comuneros y Sogamoso
* La tensión en barranca 115 kV es menor a 0.91 p.u.</t>
    </r>
  </si>
  <si>
    <t>CrgBar32</t>
  </si>
  <si>
    <t>lod BARRAN32.ElmLod</t>
  </si>
  <si>
    <t>T5 Barranca 115/34.5 kV</t>
  </si>
  <si>
    <t>CrgBar31</t>
  </si>
  <si>
    <t>lod BARRAN31.ElmLod</t>
  </si>
  <si>
    <t>Línea 456 Impala</t>
  </si>
  <si>
    <t>CrgWil11</t>
  </si>
  <si>
    <t>lod WILCHES1.ElmLod</t>
  </si>
  <si>
    <t>R4 SAN PABLO - SIMITÍ (Afinia)</t>
  </si>
  <si>
    <t>8.Bolívar</t>
  </si>
  <si>
    <t>CI0713</t>
  </si>
  <si>
    <t>{c:loading&gt;105}.and.{m:I1:bus2&lt;1.347}</t>
  </si>
  <si>
    <t>CrgBcg61</t>
  </si>
  <si>
    <t>lod BOCAGRA6.ElmLod</t>
  </si>
  <si>
    <t>Estado ESP Bosque-Bocagrande</t>
  </si>
  <si>
    <t>LT BOSQUE - BOCAGRANDE 66 kV Load&gt; 105% In
3 s</t>
  </si>
  <si>
    <t>CIRCUITO 13.8kV S/E BOCAGRANDE</t>
  </si>
  <si>
    <r>
      <rPr>
        <b/>
        <sz val="11"/>
        <color theme="1"/>
        <rFont val="Calibri"/>
        <family val="2"/>
        <scheme val="minor"/>
      </rPr>
      <t>Etapa 1:</t>
    </r>
    <r>
      <rPr>
        <sz val="11"/>
        <color theme="1"/>
        <rFont val="Calibri"/>
        <family val="2"/>
        <scheme val="minor"/>
      </rPr>
      <t xml:space="preserve"> Deslastra el 14 % de la demanda de Bocagrande 66 kV (BCG306).</t>
    </r>
  </si>
  <si>
    <t>BosChm71;LinChaMar6T2</t>
  </si>
  <si>
    <t>CrgCmb61</t>
  </si>
  <si>
    <t>lod CHAMBAC6.ElmLod</t>
  </si>
  <si>
    <t>Estudio_Modificación ESP Proyecto La Marina</t>
  </si>
  <si>
    <t>EL BOSQUE - CHAMBACU 1 66 kV
LA MARINA - CHAMBACU 66 kV</t>
  </si>
  <si>
    <t>CI0759</t>
  </si>
  <si>
    <t>Ternera - Zaragocilla 1 66.ElmLne</t>
  </si>
  <si>
    <t>{c:loading&gt;108}.and.{m:I1:bus2&lt;1.146}</t>
  </si>
  <si>
    <t>CrgZrg61</t>
  </si>
  <si>
    <t>lod ZARAGO61.ElmLod</t>
  </si>
  <si>
    <t>Cagabilidad &gt; 105% del circuito Ternera - Zaragocilla 66 kV</t>
  </si>
  <si>
    <t>CARTAGENA - ZARAGOCILLA 1 66 kV</t>
  </si>
  <si>
    <t>LT Load&gt; 108% In
2 s</t>
  </si>
  <si>
    <t>TERNERA - ZARAGOCILLA 1 66 KV</t>
  </si>
  <si>
    <t>CrgZrg62</t>
  </si>
  <si>
    <t>lod ZARAGO62.ElmLod</t>
  </si>
  <si>
    <t>LT Load&gt; 108% In
2.5 s</t>
  </si>
  <si>
    <t>ZarCar7</t>
  </si>
  <si>
    <t>Cartagena - Zaragocilla 66.ElmLne</t>
  </si>
  <si>
    <t>Cagabilidad &gt; 105% del circuito Cartagena - Zaragocilla 66 kV</t>
  </si>
  <si>
    <t>TERNERA - ZARAGOCILLA 1 66 kV</t>
  </si>
  <si>
    <t>CARTAGENA - ZARAGOCILLA 1 66 KV</t>
  </si>
  <si>
    <t>CI0703</t>
  </si>
  <si>
    <t>Bosque - Ternera 1 66.ElmLne</t>
  </si>
  <si>
    <t>{c:loading&gt;110}.and.{m:I1:bus2&lt;1.619}</t>
  </si>
  <si>
    <t>CrgBqe62</t>
  </si>
  <si>
    <t>lod BOSQUE62.ElmLod</t>
  </si>
  <si>
    <t>Cargabilidad &gt; 110% del circuito Ternera - bosque 66 kV</t>
  </si>
  <si>
    <t>LT Load&gt; 110% In
2.5 s</t>
  </si>
  <si>
    <t>BOSQUE - BOCAGRANDE 1 66 kV
CIRCUITOS 13.8 kV S/E BOSQUE</t>
  </si>
  <si>
    <r>
      <rPr>
        <b/>
        <sz val="11"/>
        <color theme="1"/>
        <rFont val="Calibri"/>
        <family val="2"/>
        <scheme val="minor"/>
      </rPr>
      <t>Etapa 1:</t>
    </r>
    <r>
      <rPr>
        <sz val="11"/>
        <color theme="1"/>
        <rFont val="Calibri"/>
        <family val="2"/>
        <scheme val="minor"/>
      </rPr>
      <t xml:space="preserve"> Deslastra el 63% de la demanda de Bosque 66 kV (BQE304, BQE309, BQE310, BQE313 y BQE314) y, simultáneamente, apertura del interruptor 6080, bahía de línea en Bosque hacia Bocagrande 66 kV .</t>
    </r>
  </si>
  <si>
    <t>{c:loading&gt;110}.and.{m:I1:bus2&lt;1.491}</t>
  </si>
  <si>
    <t>LT Load&gt; 110% In
2.8 s</t>
  </si>
  <si>
    <t>CIRCUITOS 13.8 kV S/E BOSQUE</t>
  </si>
  <si>
    <r>
      <rPr>
        <b/>
        <sz val="11"/>
        <color theme="1"/>
        <rFont val="Calibri"/>
        <family val="2"/>
        <scheme val="minor"/>
      </rPr>
      <t>Etapa 2:</t>
    </r>
    <r>
      <rPr>
        <sz val="11"/>
        <color theme="1"/>
        <rFont val="Calibri"/>
        <family val="2"/>
        <scheme val="minor"/>
      </rPr>
      <t xml:space="preserve"> Deslastra el 37% de la demanda restante de Bosque 66 kV (BQE303, BQE306, BQE307, BQE315 y BQE318) .</t>
    </r>
  </si>
  <si>
    <t>{c:loading&gt;110}.and.{m:I1:bus2&lt;1.394}</t>
  </si>
  <si>
    <t>LT Load&gt; 110% In
3.1 s</t>
  </si>
  <si>
    <t>CIRCUITOS 13.8 kV S/E CHAMBACU</t>
  </si>
  <si>
    <r>
      <rPr>
        <b/>
        <sz val="11"/>
        <color theme="1"/>
        <rFont val="Calibri"/>
        <family val="2"/>
        <scheme val="minor"/>
      </rPr>
      <t>Etapa 3:</t>
    </r>
    <r>
      <rPr>
        <sz val="11"/>
        <color theme="1"/>
        <rFont val="Calibri"/>
        <family val="2"/>
        <scheme val="minor"/>
      </rPr>
      <t xml:space="preserve"> Deslastra el 15% de la demanda restante en Chambacú 66 kV (CMB306) .</t>
    </r>
  </si>
  <si>
    <t>TrfBqe1</t>
  </si>
  <si>
    <t>{c:loading&gt;120}.and.{c:loading_h&lt;192}</t>
  </si>
  <si>
    <t>Estudio de validación del ESP del Bosque</t>
  </si>
  <si>
    <t>BOSQUE 150 MVA 220/66 kV</t>
  </si>
  <si>
    <t>ATRF Load&gt; 120% In
3 s</t>
  </si>
  <si>
    <t>Circuitos BQE309, BQE313 y BQE314</t>
  </si>
  <si>
    <t>{c:loading&gt;120}.and.{c:loading_h&lt;173}</t>
  </si>
  <si>
    <t>ATRF Load&gt; 120% In
4 s</t>
  </si>
  <si>
    <t>Circuitos BQE304 y BQE310</t>
  </si>
  <si>
    <t>TrfTer675;TrfTer673</t>
  </si>
  <si>
    <t>Ternera 5 66/13.8 kV.ElmTr2;Ternera 3 66/13.8/6.9 kV.ElmTr3</t>
  </si>
  <si>
    <t>c:loading&gt;120</t>
  </si>
  <si>
    <t>CrgTer61</t>
  </si>
  <si>
    <t>lod TERNERA6.ElmLod</t>
  </si>
  <si>
    <t>Cargabilidad &gt; 120% por el transformador que queda disponible</t>
  </si>
  <si>
    <t>TRF 3 y 5 Load &gt; 120%
1.6 s</t>
  </si>
  <si>
    <t>CIRCUITOS 13.8 kV S/E TERNERA 13.8 kV</t>
  </si>
  <si>
    <r>
      <rPr>
        <b/>
        <sz val="11"/>
        <color theme="1"/>
        <rFont val="Calibri"/>
        <family val="2"/>
        <scheme val="minor"/>
      </rPr>
      <t>Etapa 1:</t>
    </r>
    <r>
      <rPr>
        <sz val="11"/>
        <color theme="1"/>
        <rFont val="Calibri"/>
        <family val="2"/>
        <scheme val="minor"/>
      </rPr>
      <t xml:space="preserve"> Disparo 24 % de la carga de Ternera 13,8 kV</t>
    </r>
  </si>
  <si>
    <t>CrgTer11</t>
  </si>
  <si>
    <t>lod TERNERA1.ElmLod</t>
  </si>
  <si>
    <t>TRF 3 y 5 Load &gt; 120%
4 s</t>
  </si>
  <si>
    <r>
      <rPr>
        <b/>
        <sz val="11"/>
        <color theme="1"/>
        <rFont val="Calibri"/>
        <family val="2"/>
        <scheme val="minor"/>
      </rPr>
      <t xml:space="preserve">Etapa 2: </t>
    </r>
    <r>
      <rPr>
        <sz val="11"/>
        <color theme="1"/>
        <rFont val="Calibri"/>
        <family val="2"/>
        <scheme val="minor"/>
      </rPr>
      <t>Disparo 27 % de la carga de Ternera 13,8 kV</t>
    </r>
  </si>
  <si>
    <t>NtpSnJto6</t>
  </si>
  <si>
    <t>San Jacinto 66.ElmTerm</t>
  </si>
  <si>
    <t>CrgSja61</t>
  </si>
  <si>
    <t>lod SNJACIN6.ElmLod</t>
  </si>
  <si>
    <t>BARRA SAN  JACINTO 66 kV</t>
  </si>
  <si>
    <t>Voltaje San Jacinto &lt; 0.85 pu
4.7 s</t>
  </si>
  <si>
    <t>San Jacinto IT6010</t>
  </si>
  <si>
    <r>
      <rPr>
        <b/>
        <sz val="11"/>
        <color theme="1"/>
        <rFont val="Calibri"/>
        <family val="2"/>
        <scheme val="minor"/>
      </rPr>
      <t>Etapa 1:</t>
    </r>
    <r>
      <rPr>
        <sz val="11"/>
        <color theme="1"/>
        <rFont val="Calibri"/>
        <family val="2"/>
        <scheme val="minor"/>
      </rPr>
      <t xml:space="preserve"> Deslastre del 100 % de la carga conectada en la subestación San Jacinto 66 kV asociada al circuito San Jacinto IT6010</t>
    </r>
  </si>
  <si>
    <t>NtpZam6</t>
  </si>
  <si>
    <t>Zambrano 66.ElmTerm</t>
  </si>
  <si>
    <t>CrgPla31</t>
  </si>
  <si>
    <t>lod PLATO_31.ElmLod</t>
  </si>
  <si>
    <t>BARRA ZAMBRANO 66 kV</t>
  </si>
  <si>
    <t>Voltaje Zambrano &lt; 0.85 pu
4.5 s</t>
  </si>
  <si>
    <t>Zambrano ZMB597</t>
  </si>
  <si>
    <r>
      <rPr>
        <b/>
        <sz val="11"/>
        <color theme="1"/>
        <rFont val="Calibri"/>
        <family val="2"/>
        <scheme val="minor"/>
      </rPr>
      <t>Etapa 1:</t>
    </r>
    <r>
      <rPr>
        <sz val="11"/>
        <color theme="1"/>
        <rFont val="Calibri"/>
        <family val="2"/>
        <scheme val="minor"/>
      </rPr>
      <t xml:space="preserve"> Deslastre del 75 % de la carga de Plato conectada en la subestación Zambrano 66 kV ZMB597</t>
    </r>
  </si>
  <si>
    <t>9.Cerromatoso</t>
  </si>
  <si>
    <t>TrfCmt5131;TrfCmt5132;TrfCmt3</t>
  </si>
  <si>
    <t>Cerromatoso 1 500/110.ElmTr3;Cerromatoso 2 500/110.ElmTr3;Cerromatoso 4 500/110.ElmTr3</t>
  </si>
  <si>
    <t>c:loading&gt;125</t>
  </si>
  <si>
    <t>Etapa 1.1</t>
  </si>
  <si>
    <t>Brk00261</t>
  </si>
  <si>
    <t>ReaCerromaT1 35 MVAR en CerromatoTr 34.5.StaSwitch</t>
  </si>
  <si>
    <t>Cerromatoso</t>
  </si>
  <si>
    <t>CERROMATOSO 1 150 MVA 500/110/34.5 kV
CERROMATOSO 2 150 MVA 500/110/34.5 kV
CERROMATOSO 4 150 MVA 500/110/34.5 kV</t>
  </si>
  <si>
    <t>TRF 1 o TRF 2 o TRF4 &gt; 125% In
3.4 s</t>
  </si>
  <si>
    <r>
      <rPr>
        <sz val="11"/>
        <color theme="1"/>
        <rFont val="Calibri"/>
        <family val="2"/>
        <scheme val="minor"/>
      </rPr>
      <t>Reactor Cerromatoso T1 35 MVAR y Reactor Cerromatoso T2 35 MVAR
Horno Cerromatoso (Carga Ure)</t>
    </r>
    <r>
      <rPr>
        <b/>
        <sz val="11"/>
        <color theme="1"/>
        <rFont val="Calibri"/>
        <family val="2"/>
        <scheme val="minor"/>
      </rPr>
      <t xml:space="preserve">
</t>
    </r>
  </si>
  <si>
    <r>
      <t xml:space="preserve">Etapa 1: </t>
    </r>
    <r>
      <rPr>
        <sz val="11"/>
        <color theme="1"/>
        <rFont val="Calibri"/>
        <family val="2"/>
        <scheme val="minor"/>
      </rPr>
      <t>Disparo Rea Cerromatoso T1 35 MVAR y Disparo Rea Cerromatoso T2 35 MVAR. 
Disparo 70 MW de la carga de Ure</t>
    </r>
  </si>
  <si>
    <r>
      <t xml:space="preserve">Otros
</t>
    </r>
    <r>
      <rPr>
        <b/>
        <sz val="11"/>
        <color theme="1"/>
        <rFont val="Calibri"/>
        <family val="2"/>
        <scheme val="minor"/>
      </rPr>
      <t>NOTAS: 
Este ESP esta en estado deshabilitado y disponible</t>
    </r>
    <r>
      <rPr>
        <sz val="11"/>
        <color theme="1"/>
        <rFont val="Calibri"/>
        <family val="2"/>
        <scheme val="minor"/>
      </rPr>
      <t xml:space="preserve">. El Agente Intercolombia, Electricaribe o EPM, deberá informar cuando lo cambiará a estado habilitado para las condiciones de solo dos transformadores en servicio y que transformadores son, para poder ser considerados en los analisis de las diferentes instancias del CND.
</t>
    </r>
    <r>
      <rPr>
        <b/>
        <sz val="11"/>
        <color rgb="FFFF0000"/>
        <rFont val="Calibri"/>
        <family val="2"/>
        <scheme val="minor"/>
      </rPr>
      <t>IMPORTANTE</t>
    </r>
    <r>
      <rPr>
        <sz val="11"/>
        <color theme="1"/>
        <rFont val="Calibri"/>
        <family val="2"/>
        <scheme val="minor"/>
      </rPr>
      <t xml:space="preserve">: </t>
    </r>
    <r>
      <rPr>
        <b/>
        <sz val="11"/>
        <color rgb="FFFF0000"/>
        <rFont val="Calibri"/>
        <family val="2"/>
        <scheme val="minor"/>
      </rPr>
      <t>El ESP tiene posibilidad de cablearle las corrientes de solo dos Transformadores, por lo tanto podrá ser usado cuando queden en servicio solo dos Transformadores.</t>
    </r>
  </si>
  <si>
    <t>Etapa 1.2</t>
  </si>
  <si>
    <t>Brk00262</t>
  </si>
  <si>
    <t>ReaCerromaT2 35 MVAR en CerromatoTr 34.5.StaSwitch</t>
  </si>
  <si>
    <t>Etapa 1.3</t>
  </si>
  <si>
    <t>CrgUre11</t>
  </si>
  <si>
    <t>lod URE1___1.ElmLod</t>
  </si>
  <si>
    <t>c:loading&gt;108.3</t>
  </si>
  <si>
    <t>Etapa 2.1</t>
  </si>
  <si>
    <t>TRF 1 o TRF 2 o TRF4 &gt; 108.3% In
240 s</t>
  </si>
  <si>
    <r>
      <rPr>
        <b/>
        <sz val="11"/>
        <color theme="1"/>
        <rFont val="Calibri"/>
        <family val="2"/>
        <scheme val="minor"/>
      </rPr>
      <t>Selector Caribe:</t>
    </r>
    <r>
      <rPr>
        <sz val="11"/>
        <color theme="1"/>
        <rFont val="Calibri"/>
        <family val="2"/>
        <scheme val="minor"/>
      </rPr>
      <t xml:space="preserve"> Cerromatoso – Planeta Rica 110 kV y TRF Cerromatoso 110/34.5  kV (Montelíbano). Reactor Cerromatoso T1 35 MVAR y Reactor Cerromatoso T2 35 MVAR
</t>
    </r>
    <r>
      <rPr>
        <b/>
        <sz val="11"/>
        <color theme="1"/>
        <rFont val="Calibri"/>
        <family val="2"/>
        <scheme val="minor"/>
      </rPr>
      <t>Selector EPM (NO ESTÁ FUNCIONANDO):</t>
    </r>
    <r>
      <rPr>
        <sz val="11"/>
        <color theme="1"/>
        <rFont val="Calibri"/>
        <family val="2"/>
        <scheme val="minor"/>
      </rPr>
      <t xml:space="preserve"> Carga Caucasia 110 kV. </t>
    </r>
  </si>
  <si>
    <r>
      <rPr>
        <b/>
        <sz val="11"/>
        <color theme="1"/>
        <rFont val="Calibri"/>
        <family val="2"/>
        <scheme val="minor"/>
      </rPr>
      <t>Etapa 2 :</t>
    </r>
    <r>
      <rPr>
        <sz val="11"/>
        <color theme="1"/>
        <rFont val="Calibri"/>
        <family val="2"/>
        <scheme val="minor"/>
      </rPr>
      <t xml:space="preserve"> Dispara de acuerdo donde esté ubicado el selector
</t>
    </r>
    <r>
      <rPr>
        <b/>
        <sz val="11"/>
        <color theme="1"/>
        <rFont val="Calibri"/>
        <family val="2"/>
        <scheme val="minor"/>
      </rPr>
      <t xml:space="preserve">Selector Caribe: </t>
    </r>
    <r>
      <rPr>
        <sz val="11"/>
        <color theme="1"/>
        <rFont val="Calibri"/>
        <family val="2"/>
        <scheme val="minor"/>
      </rPr>
      <t xml:space="preserve">Apertura del circuito Cerromatoso – Planeta Rica 110 kV y disparo del TRF Cerromatoso 110/34.5  kV (Montelíbano).
Disparo Rea Cerromatoso T1 35 MVAR y Disparo Rea Cerromatoso T2 35 MVAR. 
</t>
    </r>
    <r>
      <rPr>
        <b/>
        <sz val="11"/>
        <color theme="1"/>
        <rFont val="Calibri"/>
        <family val="2"/>
        <scheme val="minor"/>
      </rPr>
      <t>Selector EPM (NO ESTÁ FUNCIONANDO):</t>
    </r>
    <r>
      <rPr>
        <sz val="11"/>
        <color theme="1"/>
        <rFont val="Calibri"/>
        <family val="2"/>
        <scheme val="minor"/>
      </rPr>
      <t xml:space="preserve"> deslastra carga de la subestación Caucasia de EPM.
Disparo Rea Cerromatoso T1 35 MVAR y Disparo Rea Cerromatoso T2 35 MVAR. </t>
    </r>
  </si>
  <si>
    <t>Etapa 2.2</t>
  </si>
  <si>
    <t>Etapa 2.3</t>
  </si>
  <si>
    <t>Brk09198</t>
  </si>
  <si>
    <t>Cerromatoso 110\7350.ElmCoup</t>
  </si>
  <si>
    <t>Etapa 2.4</t>
  </si>
  <si>
    <t>Brk09185</t>
  </si>
  <si>
    <t>Cerromatoso 110\7100.ElmCoup</t>
  </si>
  <si>
    <t>10.Antioquia</t>
  </si>
  <si>
    <t>CI1300*NtpPCHBrro1</t>
  </si>
  <si>
    <t>Barroso - Bolombolo 1 110.ElmLne*Barroso 110.ElmTerm</t>
  </si>
  <si>
    <t>{m:I:bus1&gt;0.15}.and.{m:P:bus1&gt;0}*AND*{m:u&lt;0.76}</t>
  </si>
  <si>
    <t>CrgAma11</t>
  </si>
  <si>
    <t>lod AMAGA__1.ElmLod</t>
  </si>
  <si>
    <t>Esquema Baja tensión Amagá 110 kV</t>
  </si>
  <si>
    <t>Vtrifásico Barra Barroso 110 kV &lt; 0.76 p.u. y Idireccional (Barroso a Bolombolo 110 kV) &gt; 150 A</t>
  </si>
  <si>
    <t>Bahía 110 kV Transformador de Bolombolo
Bahía 44 kV Transformador de Bolombolo
Bahía 110 kV Transformador de Amagá
Bahía 44 kV de Bolombolo a Salgar
Bahía 44 kV de Bolombolo a Concordia</t>
  </si>
  <si>
    <t>CrgBlo11</t>
  </si>
  <si>
    <t>lod BOLOMBO1.ElmLod</t>
  </si>
  <si>
    <t>CrgHis11</t>
  </si>
  <si>
    <t>lod HISPANI1.ElmLod</t>
  </si>
  <si>
    <t>11_Boyaca-Casanare</t>
  </si>
  <si>
    <t>LinSAnYop11*LinToqYop11*linAguYop11</t>
  </si>
  <si>
    <t>San Antonio - Yopal 1 115.ElmLne*Toquilla - Yopal 1 115 kV.ElmLne*Aguazul - Yopal 1 115.ElmLne</t>
  </si>
  <si>
    <t>{m:I:bus2&lt;0.0288}*AND*{m:I:bus2&lt;0.072}*AND*{m:I:bus2&gt;0.48}</t>
  </si>
  <si>
    <t>Brk02314</t>
  </si>
  <si>
    <t>Gen Yopal 2 115/13.8 kV.StaSwitch</t>
  </si>
  <si>
    <t>RAG_Casanare_E1</t>
  </si>
  <si>
    <t>Estudio de RAG - Casanare</t>
  </si>
  <si>
    <t>NA</t>
  </si>
  <si>
    <t xml:space="preserve">Este RAG se asigna en esta tabla para realizar la configuración del Dpl. Se aclara que este esqema es para cubrir contingencias de tipo N-2, por lo tanto, no esta asociado a ningun activo como causante y por ende tampoco tiene asociado activo como afectado. </t>
  </si>
  <si>
    <t>Corriente
Yopal - San Antonio 1 115 &lt; 28.8 A
Yopal - Toquilla 1 115 &lt; 72 A
Yopal - Aguazul 1 115 &gt; 480 A
0.10 s</t>
  </si>
  <si>
    <r>
      <rPr>
        <b/>
        <sz val="11"/>
        <color theme="1"/>
        <rFont val="Calibri"/>
        <family val="2"/>
        <scheme val="minor"/>
      </rPr>
      <t>Etapa 1</t>
    </r>
    <r>
      <rPr>
        <sz val="11"/>
        <color theme="1"/>
        <rFont val="Calibri"/>
        <family val="2"/>
        <scheme val="minor"/>
      </rPr>
      <t>: Disparo transferido a las unidades de generación asi: En subestación Morro 115 kV la unidad de Termomechero 4 (U1 y U2), y subestación Termoyopal 115 kV las unidades Termoyopal 2 y Termoyopal G3</t>
    </r>
  </si>
  <si>
    <t>Brk11895</t>
  </si>
  <si>
    <t>Gen 3.StaSwitch</t>
  </si>
  <si>
    <t>Brk09387</t>
  </si>
  <si>
    <t>Switch.StaSwitch</t>
  </si>
  <si>
    <t>Etapa_1.4</t>
  </si>
  <si>
    <t>Brk10380</t>
  </si>
  <si>
    <t>Brk02318</t>
  </si>
  <si>
    <t>Gen MYopal 1 115/13.8 kV.StaSwitch</t>
  </si>
  <si>
    <t>RAG_Casanare_E2_Cond_1</t>
  </si>
  <si>
    <t>Corriente
Yopal - San Antonio 1 115 &lt; 28.8 A
Yopal - Toquilla 1 115 &lt; 72 A
Yopal - Aguazul 1 115 &gt; 480 A
0.45 s</t>
  </si>
  <si>
    <r>
      <rPr>
        <b/>
        <sz val="11"/>
        <color theme="1"/>
        <rFont val="Calibri"/>
        <family val="2"/>
        <scheme val="minor"/>
      </rPr>
      <t>Etapa 2</t>
    </r>
    <r>
      <rPr>
        <sz val="11"/>
        <color theme="1"/>
        <rFont val="Calibri"/>
        <family val="2"/>
        <scheme val="minor"/>
      </rPr>
      <t>: Disparo transferido a las unidades de generación asi: En subestación Morro 115 kV la unidad de Termomechero 5 (U1), y subestación Termoyopal 115 kV las unidades Termoyopal 1 y Termoyopal G4</t>
    </r>
  </si>
  <si>
    <t>Brk11896</t>
  </si>
  <si>
    <t>Gen 4.StaSwitch</t>
  </si>
  <si>
    <t>Brk09389</t>
  </si>
  <si>
    <t>{m:I:bus2&lt;0.0288}*AND*{m:I:bus2&gt;0.72}*AND*{m:I:bus2&lt;0.012}</t>
  </si>
  <si>
    <t>RAG_Casanare_E2_Cond_2</t>
  </si>
  <si>
    <t>Corriente
Yopal - San Antonio 1 115 &lt; 28.8 A
Yopal - Toquilla 1 115 &gt; 720 A
Yopal - Aguazul 1 115 &lt; 12 A
0.45 s</t>
  </si>
  <si>
    <t>{m:I:bus2&gt;0.72}*AND*{m:I:bus2&lt;0.072}*AND*{m:I:bus2&lt;0.012}</t>
  </si>
  <si>
    <t>RAG_Casanare_E2_Cond_3</t>
  </si>
  <si>
    <t>Corriente
Yopal - San Antonio 1 115 &gt; 720 A
Yopal - Toquilla 1 115 &lt; 72 A
Yopal - Aguazul 1 115 &lt; 12 A
0.45 s</t>
  </si>
  <si>
    <t>12.Bogota</t>
  </si>
  <si>
    <t>Brk07990</t>
  </si>
  <si>
    <t>2022.ElmCoup</t>
  </si>
  <si>
    <t>Estudio_ESP Sabana Norte</t>
  </si>
  <si>
    <t>Linea</t>
  </si>
  <si>
    <t>Brk02654</t>
  </si>
  <si>
    <t>2042.ElmCoup</t>
  </si>
  <si>
    <r>
      <rPr>
        <b/>
        <sz val="11"/>
        <color theme="1"/>
        <rFont val="Calibri"/>
        <family val="2"/>
        <scheme val="minor"/>
      </rPr>
      <t xml:space="preserve">Etapa 3: </t>
    </r>
    <r>
      <rPr>
        <sz val="11"/>
        <color theme="1"/>
        <rFont val="Calibri"/>
        <family val="2"/>
        <scheme val="minor"/>
      </rPr>
      <t xml:space="preserve"> disparo de la bahía de línea BL1 TERMOZIPA A GRAN SABANA 115 kV, BL1 EL SOL A ZIPAQUIRA 115 kV y del  90% de la carga EL_SOL1  (Se incluyen BL1 TERMOZIPA A GRAN SABANA 115 kV y  BL1 EL SOL A ZIPAQUIRA 115 kV debido a que en el esquema real se verifica la potencia dos segundos previo al evento, como en la implementación en PF solamente se verifica la potencia por el circuito, a medida que se van presentando las etapas, debe garantizarse que cada etapa se ejecute después de haberse ejecutado las anteriores).  En el esquema real se realiza el deslastre entre el 90% y 93%, para efectos de la implementación en PF se asume el 90 %.    Con esta acción  se  deslastra el total de la carga LEOAGA_1,  GRASAB_1, PELDAR_1, SIMIJAC_1, UBATE_1 y ZIPAQUI1 y el 90% de la carga EL_SOL1.</t>
    </r>
  </si>
  <si>
    <t>Etapa_3.3</t>
  </si>
  <si>
    <t>CrgSol11</t>
  </si>
  <si>
    <t>lod EL_SOL_1.ElmLod</t>
  </si>
  <si>
    <t>TrfGua217*linGvioMamb11</t>
  </si>
  <si>
    <t>Guavio  230/115/13.2.ElmTr3*Guavio - Mambita  1 115.ElmLne</t>
  </si>
  <si>
    <t>{c:loading&gt;e:maxload}*OR*{c:loading&gt;e:maxload}</t>
  </si>
  <si>
    <t>Brk05266</t>
  </si>
  <si>
    <t>2052.ElmCoup</t>
  </si>
  <si>
    <t>Estudio_ESP Guavio 115kV</t>
  </si>
  <si>
    <t xml:space="preserve">Cargabilidad de alguno de los dos elementos por encima de la capacidad de emergencia.
(Esta lógica se implementa en el esquema real mediante el uso de funciones 67P, ZLOUT, 50G4 y 50Q1 de un relé SEL351 en el transformador de Guavio y un relé SEL311C en la línea Guavio-Mámbita,  para garantizar una operación selectiva y segura.  Por simplificación en la implementación en PF se realiza con la comparación de la capacidad de emergencia, que funcionalmente sería similar en cuanto la actuación del esquema.  Las actuaciones por sobrecarga están alrededor de 150% y el disparo se daría entre 13s y 25s)  </t>
  </si>
  <si>
    <t>BL1 GUAVIO A MAMBITA 115 kV</t>
  </si>
  <si>
    <r>
      <rPr>
        <b/>
        <sz val="11"/>
        <rFont val="Calibri"/>
        <family val="2"/>
        <scheme val="minor"/>
      </rPr>
      <t xml:space="preserve">Etapa 1: </t>
    </r>
    <r>
      <rPr>
        <sz val="11"/>
        <rFont val="Calibri"/>
        <family val="2"/>
        <scheme val="minor"/>
      </rPr>
      <t xml:space="preserve"> Disparo de la bahía de línea BL Guavio-Mambita 115 kV</t>
    </r>
  </si>
  <si>
    <t>Nuevo</t>
  </si>
  <si>
    <t>NtpIts1</t>
  </si>
  <si>
    <t>Istmina 115\Istmina 115.ElmTerm</t>
  </si>
  <si>
    <t>m:u&lt;0.88</t>
  </si>
  <si>
    <t>CrgIts11</t>
  </si>
  <si>
    <t>lod ITSMINA1.ElmLod</t>
  </si>
  <si>
    <t>Estudio_ESP_DISPAC</t>
  </si>
  <si>
    <t>Istmina 115 kV</t>
  </si>
  <si>
    <t>Istmina 115 kV &lt; 0.88 p.u. 4.5s</t>
  </si>
  <si>
    <t>Circuitos (40% lod ITSMINA1):
SI-204 FASE I
SI-202 PUERTO MELUK</t>
  </si>
  <si>
    <r>
      <t xml:space="preserve">Etapa 1: </t>
    </r>
    <r>
      <rPr>
        <sz val="11"/>
        <color theme="1"/>
        <rFont val="Calibri"/>
        <family val="2"/>
        <scheme val="minor"/>
      </rPr>
      <t>Desconexión de los siguientes circuitos en el SDL
SI-204 FASE I
SI-202 PUERTO MELUK</t>
    </r>
  </si>
  <si>
    <t>NtpCer1</t>
  </si>
  <si>
    <t>Certegui 115\Certegui 115.ElmTerm</t>
  </si>
  <si>
    <t>CrgCer11</t>
  </si>
  <si>
    <t>lod CERTEGU1.ElmLod</t>
  </si>
  <si>
    <t>Certegui 115 kV</t>
  </si>
  <si>
    <t>Certegui 115 kV &lt; 0.88 p.u. 4.5s</t>
  </si>
  <si>
    <t>Circuitos (15% lod CERTEGU1) :
SC-202 Bagadó</t>
  </si>
  <si>
    <r>
      <t xml:space="preserve">Etapa 1: </t>
    </r>
    <r>
      <rPr>
        <sz val="11"/>
        <color theme="1"/>
        <rFont val="Calibri"/>
        <family val="2"/>
        <scheme val="minor"/>
      </rPr>
      <t>Desconexión de los siguientes circuitos en el SDL
SC-202 Bagadó</t>
    </r>
  </si>
  <si>
    <t>NtpQui1</t>
  </si>
  <si>
    <t>Quibdo 115\Quibdo 115.ElmTerm</t>
  </si>
  <si>
    <t>CrgQui11</t>
  </si>
  <si>
    <t>lod QUIBDO_1.ElmLod</t>
  </si>
  <si>
    <t>Quibdo 115 kV</t>
  </si>
  <si>
    <t>Quibdo 115 kV &lt; 0.88 p.u. 4.5s</t>
  </si>
  <si>
    <t>Circuitos (29% lod QUIBDO_1):
SQ-204 RURAL
SM-202 MEDRANO 2
SM-203 MEDRANO 3</t>
  </si>
  <si>
    <r>
      <t>Etapa 1:</t>
    </r>
    <r>
      <rPr>
        <sz val="11"/>
        <color theme="1"/>
        <rFont val="Calibri"/>
        <family val="2"/>
        <scheme val="minor"/>
      </rPr>
      <t xml:space="preserve"> Desconexión de los siguientes circuitos en el SDL
SQ-204 RURAL
SM-202 MEDRANO 2
SM-203 MEDRANO 3</t>
    </r>
  </si>
  <si>
    <t>Quibdo 115 kV &lt; 0.88 p.u. 4.8s</t>
  </si>
  <si>
    <t>Circuitos (30% lod QUIBDO_1):
SQ-203 MARGARITAS
SQ-202 NORTE</t>
  </si>
  <si>
    <r>
      <t xml:space="preserve">Etapa 2: </t>
    </r>
    <r>
      <rPr>
        <sz val="11"/>
        <color theme="1"/>
        <rFont val="Calibri"/>
        <family val="2"/>
        <scheme val="minor"/>
      </rPr>
      <t>Desconexión de los siguientes circuitos en el SDL
SQ-203 MARGARITAS
SQ-202 NORTE</t>
    </r>
  </si>
  <si>
    <t>Subárea</t>
  </si>
  <si>
    <t>Esquema</t>
  </si>
  <si>
    <t>Necesidad del esquema</t>
  </si>
  <si>
    <t>Acción</t>
  </si>
  <si>
    <t>Recomendaciones</t>
  </si>
  <si>
    <t>Estado</t>
  </si>
  <si>
    <t>Atlántico</t>
  </si>
  <si>
    <t>Sobrecarga Transformadores de la Subestación Las Flores 110/34.5 kV, 50 MVA</t>
  </si>
  <si>
    <t>Estudio de ajuste y coordinación de protecciones de ELECTRICARIBE año 2007</t>
  </si>
  <si>
    <t>Disminución de sobrecargas en los transformadores de Flores 110/34.5 kV
Disminución de la generación atrapada en la subárea Atlántico</t>
  </si>
  <si>
    <t>En los trafos de Flores 110/34.5 kV si la In&gt;= 120% Inominal en el lado de 34.5 kV</t>
  </si>
  <si>
    <r>
      <t>Etapa 1</t>
    </r>
    <r>
      <rPr>
        <sz val="10"/>
        <rFont val="Arial"/>
        <family val="2"/>
      </rPr>
      <t xml:space="preserve">
Disparo G-TF01</t>
    </r>
    <r>
      <rPr>
        <sz val="10"/>
        <rFont val="Arial"/>
        <family val="2"/>
      </rPr>
      <t/>
    </r>
  </si>
  <si>
    <r>
      <t>Dejar habilitado</t>
    </r>
    <r>
      <rPr>
        <sz val="10"/>
        <rFont val="Arial"/>
        <family val="2"/>
      </rPr>
      <t xml:space="preserve">
Redefinir ajustes
Coordinar con otras protecciones
Expansión de transformación</t>
    </r>
  </si>
  <si>
    <t>Deshabilitado - Actulizado por Termoflores el 2015-10-05</t>
  </si>
  <si>
    <t>Chivor</t>
  </si>
  <si>
    <t>RAG 1</t>
  </si>
  <si>
    <t>Mantenimiento_Guavio_RAG_2018_SAPE_03-14-2018</t>
  </si>
  <si>
    <t>Limitar la Sobrecarga de cualquiera de los circuitos Chivor - Guavio 1 o 2</t>
  </si>
  <si>
    <t>Rango de corrientes entre 1200 y 1400 A, en cualquiera de los circuitos Chivor - Guavio 1 y 2</t>
  </si>
  <si>
    <t>Bajar generación en las unidades de Chivor con una velocidad de rechazo de 50 MW/min.
Máximo rechazo de generación de 200 MW.</t>
  </si>
  <si>
    <t>Dejar instalado pero deshabilitado</t>
  </si>
  <si>
    <t>Desactivado y Disponible</t>
  </si>
  <si>
    <t>RAG 2</t>
  </si>
  <si>
    <t>Rango de corrientes entre 1400 y 1600 A, en cualquiera de los circuitos Chivor - Guavio 1 y 2</t>
  </si>
  <si>
    <t>Bajar generación en las unidades de Chivor con una velocidad de rechazo de 80 MW/min.
Máximo rechazo de generación de 200 MW.</t>
  </si>
  <si>
    <t>RAG 3</t>
  </si>
  <si>
    <t>Rango de corrientes entre 1600 y 1675 A, en cualquiera de los circuitos Chivor - Guavio 1 y 2</t>
  </si>
  <si>
    <t>Bajar generación en las unidades de Chivor con una velocidad de rechazo de 230 MW/min.
Máximo rechazo de generación de 65 MW.</t>
  </si>
  <si>
    <t>Guavio</t>
  </si>
  <si>
    <t>RAG Guavio</t>
  </si>
  <si>
    <t>Estudio trimestral Abril de 2007</t>
  </si>
  <si>
    <t>Indisponibilidad de los circuitos Guavio - Circo a 220 kV ó cuando se encuentren indisponibles los circuitos Guavio - Tunal y Guavio - Reforma a 220 kV.</t>
  </si>
  <si>
    <t>Disparo de alguna de las Líneas
Guavio - Torca 1 ó Guavio - Torca 2</t>
  </si>
  <si>
    <t>Disparo 1 Unidad de Guavio</t>
  </si>
  <si>
    <t>Indisponibilidad de los dos circuitos Chivor - Torca a 220 kV ó cuando se encuentren indisponibles los circuitos Guavio - Tunal y Guavio - Reforma a 220 kV.</t>
  </si>
  <si>
    <t>Disparo de alguna de las Líneas
Guavio - Circo 1 ó Guavio - Circo 2</t>
  </si>
  <si>
    <t>Evitar la sobrecarga de las líneas que salen de Guavio y Chivor ante indisponibilidades en la red y/o disparo de líneas</t>
  </si>
  <si>
    <t>Corriente de Guavio - Torca 1 1000 A; 1seg</t>
  </si>
  <si>
    <t>Disparo 2 Unidades de Guavio</t>
  </si>
  <si>
    <t>Huila - Caquetá</t>
  </si>
  <si>
    <t>RAG Betania</t>
  </si>
  <si>
    <t>Evitar pérdida de sincronismo de las unidades de Betania</t>
  </si>
  <si>
    <t>Disparo Betania - San Bernardino y 
Generación de Betania &gt; 400 MW</t>
  </si>
  <si>
    <t>Disparo 1 Unidad de Betania</t>
  </si>
  <si>
    <t>Dejar deshabilitado</t>
  </si>
  <si>
    <t>* Desactivado
-10/05/2010. WILLIAM ALBERTO GIL HOYOS informa:
Inactivo pero disponible</t>
  </si>
  <si>
    <t>.</t>
  </si>
  <si>
    <t>Boyaca-Casanare</t>
  </si>
  <si>
    <t>RAG Casanare</t>
  </si>
  <si>
    <t>Esquema de delastre de generación de las unidades de generación de Termoyopal y Termomechero, ante la contigencia N-2 de las siguientes líneas
Yopal – San Antonio 1 115 kV
Toquilla - Yopal 1 115 kV o Toquilla - San Antonio 1 115 kV
San Antonio - Toquilla 1 115 kV
La finalidad del esquema es evitar la actuación de las protecciones ANSI 67 de las líneas de 115 kV y dejar la subárea del Casanare en condición de isla o con demanda desatendida.</t>
  </si>
  <si>
    <t xml:space="preserve">Tres etapas, en las que se revisan combinaciones de umbrales de corriente en las bahías de la subestación Yopal 115 kV
Condiciones para evaluar sobrecarga de elementos
Corriente Yopal - Aguazul 1 115 &gt; 480 A
Corriente Yopal - San Antonio 1 115 &gt;720 A
Corriente Yopal - Toquilla 1 115 &gt; 720 A
Condiciones para evaluar falla de elementos (teniendo en cuenta umbrales de vacío)
Corriente Yopal - Aguazul 1 115 &lt; 12 A
Corriente Yopal - San Antonio 1 115 &gt; 28.8 A
Corriente Yopal - Toquilla 1 115 &gt; 72 A
</t>
  </si>
  <si>
    <t>Etapa 1: Disparo transferido a las unidades de generación asi: En subestación Morro 115 kV la unidad de Termomechero 4 (U1 y U2), y subestación Termoyopal 115 kV las unidades Termoyopal 2 y Termoyopal G3. 
Etapa 2: Disparo transferido a las unidades de generación asi: En subestación Morro 115 kV la unidad de Termomechero 5 (U1), y subestación Termoyopal 115 kV las unidades Termoyopal 1 y Termoyopal G4.</t>
  </si>
  <si>
    <t>Habilitado</t>
  </si>
  <si>
    <t>Activo
-02/09/2021. FERNANDO PARRA CELY informa:
Declaración oficial de activación del RAG
-12/04/2022. Se actualizan umbrales de corriente en las lógicas de enganche según la entrada en operación del proyecto Toquilla 115 kV
10/10/2022. Se ajusta la hoja "Generación" según la actualización realizada el 12/04/2022</t>
  </si>
  <si>
    <t>NtpBar11</t>
  </si>
  <si>
    <t>BP.ElmTerm</t>
  </si>
  <si>
    <t>m:Ul&lt;100</t>
  </si>
  <si>
    <t>Brk11528</t>
  </si>
  <si>
    <t>I5.ElmCoup</t>
  </si>
  <si>
    <t>ESPS_Barranca_E1</t>
  </si>
  <si>
    <t>Barra Barranca 115 kV</t>
  </si>
  <si>
    <t>V Barra&lt; 0.87 
2 s</t>
  </si>
  <si>
    <t>Circuitos en Barranca 115 kV</t>
  </si>
  <si>
    <r>
      <rPr>
        <b/>
        <sz val="11"/>
        <color theme="1"/>
        <rFont val="Calibri"/>
        <family val="2"/>
        <scheme val="minor"/>
      </rPr>
      <t xml:space="preserve">Etapa 1: </t>
    </r>
    <r>
      <rPr>
        <sz val="11"/>
        <color theme="1"/>
        <rFont val="Calibri"/>
        <family val="2"/>
        <scheme val="minor"/>
      </rPr>
      <t>Apertura de los interruptores de115 kV en la subestación Barranca asociados a los activos:
a) Barranca - Wilches 115 kV
b) Barranca - Condor 115 kV
c) Barranca 5 115/34.5/13.8
Deslastre del 100% de las cargas lod WILCHES1, YARIGUI1, CONDOR_1 y BARRAN32</t>
    </r>
  </si>
  <si>
    <t>Brk11523</t>
  </si>
  <si>
    <t>I10.ElmCoup</t>
  </si>
  <si>
    <t>Brk11529</t>
  </si>
  <si>
    <t>I6.ElmCoup</t>
  </si>
  <si>
    <t>Brk11524</t>
  </si>
  <si>
    <t>I11.ElmCoup</t>
  </si>
  <si>
    <t>ESPS_Barranca_E2</t>
  </si>
  <si>
    <t>V Barra&lt; 0.87 
3 s</t>
  </si>
  <si>
    <r>
      <rPr>
        <b/>
        <sz val="11"/>
        <color theme="1"/>
        <rFont val="Calibri"/>
        <family val="2"/>
        <scheme val="minor"/>
      </rPr>
      <t xml:space="preserve">Etapa 2: </t>
    </r>
    <r>
      <rPr>
        <sz val="11"/>
        <color theme="1"/>
        <rFont val="Calibri"/>
        <family val="2"/>
        <scheme val="minor"/>
      </rPr>
      <t>Apertura de los interruptores de115 kV en la subestación Barranca asociados a los activos:
a) Barranca 6 115/34.5/13.8
b) Barranca 7 115/34.5/13.8
Deslastre del 100% de la carga lod BARRAN31</t>
    </r>
  </si>
  <si>
    <t>Brk11531</t>
  </si>
  <si>
    <t>I8.ElmCoup</t>
  </si>
  <si>
    <t>Recomendación</t>
  </si>
  <si>
    <t>GCM</t>
  </si>
  <si>
    <t>Control de sobretensiones en la subárea</t>
  </si>
  <si>
    <t>Apertura de condensadores y disparo  y  Cuestecitas - Valledupar</t>
  </si>
  <si>
    <t>Análisis Planeación Eléctrica 2016</t>
  </si>
  <si>
    <r>
      <rPr>
        <b/>
        <sz val="11"/>
        <rFont val="Arial"/>
        <family val="2"/>
      </rPr>
      <t>En Cuestecitas 220 kV:</t>
    </r>
    <r>
      <rPr>
        <sz val="11"/>
        <rFont val="Arial"/>
        <family val="2"/>
      </rPr>
      <t xml:space="preserve">
</t>
    </r>
    <r>
      <rPr>
        <u/>
        <sz val="11"/>
        <rFont val="Arial"/>
        <family val="2"/>
      </rPr>
      <t>Apertura Condensador (ITCO):</t>
    </r>
    <r>
      <rPr>
        <sz val="11"/>
        <rFont val="Arial"/>
        <family val="2"/>
      </rPr>
      <t xml:space="preserve"> 
Lenta: 240 kV; 0.6 s
Rápida: 244 kV;0.3 s
</t>
    </r>
    <r>
      <rPr>
        <u/>
        <sz val="11"/>
        <rFont val="Arial"/>
        <family val="2"/>
      </rPr>
      <t xml:space="preserve">Apertura bahía Cuestecitas – San Juan 220 kV (TRANSELCA): </t>
    </r>
    <r>
      <rPr>
        <sz val="11"/>
        <rFont val="Arial"/>
        <family val="2"/>
      </rPr>
      <t xml:space="preserve">
Rápida: 248.03 kV;1.7 s
Lenta: 246.29 kV;45 s
</t>
    </r>
    <r>
      <rPr>
        <u/>
        <sz val="11"/>
        <rFont val="Arial"/>
        <family val="2"/>
      </rPr>
      <t xml:space="preserve">Apertura bahía Cuestecitas – Guajira 220 kV (TRANSELCA): </t>
    </r>
    <r>
      <rPr>
        <sz val="11"/>
        <rFont val="Arial"/>
        <family val="2"/>
      </rPr>
      <t xml:space="preserve">
Lenta: 246.29 kV;60 s
Rápida: 248.6 kV;2 s
</t>
    </r>
    <r>
      <rPr>
        <b/>
        <sz val="11"/>
        <rFont val="Arial"/>
        <family val="2"/>
      </rPr>
      <t xml:space="preserve">En Termocol 220 kV </t>
    </r>
    <r>
      <rPr>
        <sz val="11"/>
        <rFont val="Arial"/>
        <family val="2"/>
      </rPr>
      <t xml:space="preserve">
</t>
    </r>
    <r>
      <rPr>
        <u/>
        <sz val="11"/>
        <rFont val="Arial"/>
        <family val="2"/>
      </rPr>
      <t xml:space="preserve">Apertura Condensador Termocol 35 Mvar (ITCO): </t>
    </r>
    <r>
      <rPr>
        <sz val="11"/>
        <rFont val="Arial"/>
        <family val="2"/>
      </rPr>
      <t xml:space="preserve">
Lenta: 242 kV; 0.4 s
Rápida: 248.6 kV; 0.1 s
</t>
    </r>
    <r>
      <rPr>
        <b/>
        <sz val="11"/>
        <rFont val="Arial"/>
        <family val="2"/>
      </rPr>
      <t xml:space="preserve">En Valledupar 220 kV:
</t>
    </r>
    <r>
      <rPr>
        <u/>
        <sz val="11"/>
        <rFont val="Arial"/>
        <family val="2"/>
      </rPr>
      <t xml:space="preserve">Apertura Condensador 1 25 Mvar (ITCO): </t>
    </r>
    <r>
      <rPr>
        <sz val="11"/>
        <rFont val="Arial"/>
        <family val="2"/>
      </rPr>
      <t xml:space="preserve">
Lenta: 242 kV; 0.9 s
Rápida: 246 kV; 0.3 s
</t>
    </r>
    <r>
      <rPr>
        <u/>
        <sz val="11"/>
        <rFont val="Arial"/>
        <family val="2"/>
      </rPr>
      <t xml:space="preserve">Apertura Condensador 2 25 Mvar(ITCO): </t>
    </r>
    <r>
      <rPr>
        <sz val="11"/>
        <rFont val="Arial"/>
        <family val="2"/>
      </rPr>
      <t xml:space="preserve">
Lenta: 242 kV; 1.3 s
Rápida: 246 kV; 0.6 s
</t>
    </r>
    <r>
      <rPr>
        <u/>
        <sz val="11"/>
        <rFont val="Arial"/>
        <family val="2"/>
      </rPr>
      <t>Apertura en Valledupar bahía a San Juan 220 kV (TRANSELCA):</t>
    </r>
    <r>
      <rPr>
        <sz val="11"/>
        <rFont val="Arial"/>
        <family val="2"/>
      </rPr>
      <t xml:space="preserve">
Lenta: 246.29 kV; 45 s
Rápida: 248.6 kV; 1.7 s
</t>
    </r>
    <r>
      <rPr>
        <b/>
        <sz val="11"/>
        <rFont val="Arial"/>
        <family val="2"/>
      </rPr>
      <t>En Fundación 220 kV</t>
    </r>
    <r>
      <rPr>
        <sz val="11"/>
        <rFont val="Arial"/>
        <family val="2"/>
      </rPr>
      <t xml:space="preserve">
</t>
    </r>
    <r>
      <rPr>
        <u/>
        <sz val="11"/>
        <rFont val="Arial"/>
        <family val="2"/>
      </rPr>
      <t>Apertura Condensador 1 (TRANSELCA):</t>
    </r>
    <r>
      <rPr>
        <sz val="11"/>
        <rFont val="Arial"/>
        <family val="2"/>
      </rPr>
      <t xml:space="preserve">
Rápida:242 kV; 0.5 s
</t>
    </r>
    <r>
      <rPr>
        <u/>
        <sz val="11"/>
        <rFont val="Arial"/>
        <family val="2"/>
      </rPr>
      <t>Apertura Condensador 2 (TRANSELCA):</t>
    </r>
    <r>
      <rPr>
        <sz val="11"/>
        <rFont val="Arial"/>
        <family val="2"/>
      </rPr>
      <t xml:space="preserve">
Rápida: 242 kV; 0.5 s
</t>
    </r>
    <r>
      <rPr>
        <u/>
        <sz val="11"/>
        <rFont val="Arial"/>
        <family val="2"/>
      </rPr>
      <t>Apertura de los 2 bancos de condensadores (TRANSELCA):</t>
    </r>
    <r>
      <rPr>
        <sz val="11"/>
        <rFont val="Arial"/>
        <family val="2"/>
      </rPr>
      <t xml:space="preserve">
Lenta: 242 kV; 0.5 s
Nota: En Fundación 220 kV por características de los equipos, se tiene implementada una sola etapa para el esquema por sobre tensión. Ver correo de acta soporte en el repositorio</t>
    </r>
  </si>
  <si>
    <t xml:space="preserve">
Apertura condensador y Reactor de Cuestecitas
Apertura circuito Cuestecitas - Cuatricentenario
Apertura circuito 1 Cuestecitas – Valledupar
Apertura Condensador Termocol</t>
  </si>
  <si>
    <t>Dejar habilitado</t>
  </si>
  <si>
    <t>Activo</t>
  </si>
  <si>
    <t>Apertura de condensadores</t>
  </si>
  <si>
    <r>
      <rPr>
        <b/>
        <sz val="10"/>
        <color theme="1"/>
        <rFont val="Arial"/>
        <family val="2"/>
      </rPr>
      <t>En Valledupar:</t>
    </r>
    <r>
      <rPr>
        <sz val="10"/>
        <color theme="1"/>
        <rFont val="Arial"/>
        <family val="2"/>
      </rPr>
      <t xml:space="preserve">
*Apertura Condensador 1
Rápida: 246 kV; 0.3 s
Lenta: 242 kV; 0.9 s
*Apertura Condensador 2
Rápida: 246 kV; 0.6 s
Lenta: 242 kV; 1.3 s  
*Apertura bahía Valledupar – Cuestecitas
Rápida: 248 kV;1.7 s
Lenta: 244 kV; 5 s  </t>
    </r>
  </si>
  <si>
    <t>Apertura Condensadores 1 y 2 en Valledupar 220 kV</t>
  </si>
  <si>
    <t>Pendiente Confirmación de implementación</t>
  </si>
  <si>
    <t xml:space="preserve">Apertura de condensadores </t>
  </si>
  <si>
    <t>Esquema de control de tensiones_CELSIA</t>
  </si>
  <si>
    <t>En Maicao:
Etapa 1: Apertura Condensador en Maicao 110 kV Arranque: 122 kV; 100 ms
Etapa 2: Apertura Condensador en Maicao 110 kV Arranque: 120 kV; 700 ms
En Riohacha:
Etapa 1: Apertura Condensador en Riohacha 110 kV Arranque: 122 kV; 300 ms
Etapa 2: Apertura Condensador en Riohacha 110 kV Arranque: 120 kV; 900 ms</t>
  </si>
  <si>
    <t xml:space="preserve">Apertura Condensador en Maicao 110 kV 
Apertura Condensador en Riohacha 110 kV </t>
  </si>
  <si>
    <t>Separación de los Sistemas  para evitar el colapso de Colombia ó Venezuela ante ciertas contingencias</t>
  </si>
  <si>
    <t>Esquema de separación de áreas Colombia - Venezuela</t>
  </si>
  <si>
    <r>
      <t>En Cuatricentenario:</t>
    </r>
    <r>
      <rPr>
        <sz val="10"/>
        <rFont val="Arial"/>
        <family val="2"/>
      </rPr>
      <t xml:space="preserve">
Tensión  0,85 p.u de 230 kV (195 kV) y 450 ms
Sobrepotencia  Venezuela-Colombia en 280 MW y 155 ms
Baja  Frecuencia en 58,9 Hz y 200 ms
</t>
    </r>
    <r>
      <rPr>
        <b/>
        <sz val="10"/>
        <rFont val="Arial"/>
        <family val="2"/>
      </rPr>
      <t>En Cuestecitas:</t>
    </r>
    <r>
      <rPr>
        <sz val="10"/>
        <rFont val="Arial"/>
        <family val="2"/>
      </rPr>
      <t xml:space="preserve">
Sobrepotencia de Colombia -Venezuela en 300 MW y 500 ms
Sobrepotencia de Venezuela-Colombia en 300 MW y 500 ms</t>
    </r>
  </si>
  <si>
    <t>Disparo línea Cuestecitas - Cuatricentenario a 230 kV</t>
  </si>
  <si>
    <t>BOLIVAR</t>
  </si>
  <si>
    <t>Altas tensiones en Copey 500/220 kV ante contingencias en Bolívar 500 kV</t>
  </si>
  <si>
    <t>Apertura del interruptor 5L230 asociado a la bahía de línea Copey a Bolívar 500 kV</t>
  </si>
  <si>
    <t>Estudio Copey - Bolivar 1 500 kV</t>
  </si>
  <si>
    <r>
      <t xml:space="preserve">En COPEY 500 kV
</t>
    </r>
    <r>
      <rPr>
        <sz val="10"/>
        <rFont val="Arial"/>
        <family val="2"/>
      </rPr>
      <t>Tensión Copey 500 kV &gt;526.8 kV
Tiempo: 5 segundos</t>
    </r>
  </si>
  <si>
    <t>Apertura del interruptor 5L230 en subestación Copey 500 kV</t>
  </si>
  <si>
    <t>Nordeste</t>
  </si>
  <si>
    <t>Separación de los Sistemas  para evitar el colapso de CENS (Colombia) ó Venezuela (CADAFE) ante ciertas contingencias</t>
  </si>
  <si>
    <t>Esquema apertura línea Corozo – San Mateo 230 kV</t>
  </si>
  <si>
    <t xml:space="preserve">Baja tensión en San Mateo: 195 kV línea-línea; 1 s
</t>
  </si>
  <si>
    <t>Disparo línea San Mateo - Corozo a 230 kV en San Mateo</t>
  </si>
  <si>
    <t>Información ISA</t>
  </si>
  <si>
    <t>Sobrecorriente Colombia - Venezuela:
600 A, 100 ms (239 MVA)
Sobrecorriente Venezuela - Colombia:
256 A, 100 ms (100 MVA)</t>
  </si>
  <si>
    <t>Suroccidente</t>
  </si>
  <si>
    <t>Separación de los Sistemas  para evitar el colapso de Colombia ó Ecuador ante ciertas contingencias</t>
  </si>
  <si>
    <t>Esquema separación de áreas Colombia - Ecuador</t>
  </si>
  <si>
    <t>ESA_Col_Ecu_Estudio_Binacional</t>
  </si>
  <si>
    <t>Disparo líneas Jamondino - Pimampiro 1 - 4 230 kV</t>
  </si>
  <si>
    <t>Mitigar el efecto de sobretensiones en la subárea sur y el norte de Ecuador</t>
  </si>
  <si>
    <t>Esquema Sobretensión  Colombia - Ecuador</t>
  </si>
  <si>
    <t xml:space="preserve">Documento 106– 2014 XM CND-CENACE-TRANSELECTRIC </t>
  </si>
  <si>
    <r>
      <t xml:space="preserve">Esquema Rápido:
</t>
    </r>
    <r>
      <rPr>
        <sz val="10"/>
        <rFont val="Arial"/>
        <family val="2"/>
      </rPr>
      <t>260 kV</t>
    </r>
    <r>
      <rPr>
        <b/>
        <sz val="10"/>
        <rFont val="Arial"/>
        <family val="2"/>
      </rPr>
      <t xml:space="preserve">
Esquema Lento:
</t>
    </r>
    <r>
      <rPr>
        <sz val="10"/>
        <rFont val="Arial"/>
        <family val="2"/>
      </rPr>
      <t xml:space="preserve">253 kV
(Ver detalle en el estudio) 
</t>
    </r>
  </si>
  <si>
    <t>* Disparo líneas Jamondino - Pomasqui 1 - 4 a 230 kV
* Disparo líneas Jamondino - San Bernardino
* Disparo Condensadores Jamondino y San Bernardino
(Ver detalle en el estudio)</t>
  </si>
  <si>
    <t>San Carlos</t>
  </si>
  <si>
    <t>El transformador de Malena 230/44 kV esta conectado directamente a la linea.</t>
  </si>
  <si>
    <t>Disparo del transformador de Malena 230/44 kV</t>
  </si>
  <si>
    <t>Soporte</t>
  </si>
  <si>
    <t xml:space="preserve">Baja tensión: &lt;60kV Fase - Tierra
Retardo: 400ms
</t>
  </si>
  <si>
    <t>Cauca-Nariño</t>
  </si>
  <si>
    <t>Atención de carga desde las subestaciones Panamericana o Tulcán 138 kV de forma radial desde el otro país</t>
  </si>
  <si>
    <t>Panamericana - Tulcan 138 kV</t>
  </si>
  <si>
    <r>
      <rPr>
        <b/>
        <sz val="10"/>
        <rFont val="Arial"/>
        <family val="2"/>
      </rPr>
      <t>SW1</t>
    </r>
    <r>
      <rPr>
        <sz val="10"/>
        <rFont val="Arial"/>
        <family val="2"/>
      </rPr>
      <t xml:space="preserve">: Alimentar radialmente la subestación Panamericana desde Ecuador.
</t>
    </r>
    <r>
      <rPr>
        <b/>
        <sz val="10"/>
        <rFont val="Arial"/>
        <family val="2"/>
      </rPr>
      <t>SW2:</t>
    </r>
    <r>
      <rPr>
        <sz val="10"/>
        <rFont val="Arial"/>
        <family val="2"/>
      </rPr>
      <t xml:space="preserve"> 
 * Alimentar radialmente las subestaciones Tulcán e Ibarra desde Colombia.
 * Operar la línea Panamericana - Tulcán cerrada como condensador en Panamericana.
</t>
    </r>
    <r>
      <rPr>
        <b/>
        <sz val="10"/>
        <rFont val="Arial"/>
        <family val="2"/>
      </rPr>
      <t>SW3:</t>
    </r>
    <r>
      <rPr>
        <sz val="10"/>
        <rFont val="Arial"/>
        <family val="2"/>
      </rPr>
      <t xml:space="preserve"> Para la operación normal. Línea Panamericana-Tulcán abierta en Panamericana o en ambos extremos)</t>
    </r>
  </si>
  <si>
    <r>
      <t>Antes de alimentar radialmente la subestación Panamericana desde Ecuador (</t>
    </r>
    <r>
      <rPr>
        <b/>
        <sz val="10"/>
        <rFont val="Arial"/>
        <family val="2"/>
      </rPr>
      <t>SW1),</t>
    </r>
    <r>
      <rPr>
        <sz val="10"/>
        <rFont val="Arial"/>
        <family val="2"/>
      </rPr>
      <t xml:space="preserve"> generar apertura manual de la bahía Panamericana a Jardinera 115 kV</t>
    </r>
  </si>
  <si>
    <t>Modificado</t>
  </si>
  <si>
    <t>NMonteria 1 230/110.ElmTr3*NMonteria 2 230/110.ElmTr3</t>
  </si>
  <si>
    <t>TrfMon211*TrfMon212</t>
  </si>
  <si>
    <t>ESP_Trafos Nueva Montería 220/110kV</t>
  </si>
  <si>
    <t>CrgMon12</t>
  </si>
  <si>
    <t>lod MONTER12.ElmLod</t>
  </si>
  <si>
    <t>NUEVA MONTERIA 1 100 MVA 230/110/13.8 kV
NUEVA MONTERIA 2 100 MVA 230/110/13.8 kV</t>
  </si>
  <si>
    <t>Corriente por devanado 110kV &gt; 642.5 A de Nueva Montería 1 220/110 kV  o Corriente por devanado 110kV &gt; 642.5 A de Nueva Montería 2 220/110 kV
2 s</t>
  </si>
  <si>
    <t>Corriente por devanado 110kV &gt; 642.5 A de Nueva Montería 1 220/110 kV  o Corriente por devanado 110kV &gt; 642.5 A de Nueva Montería 2 220/110 kV
2.3 s</t>
  </si>
  <si>
    <t>CIRCUITOS 13.8kV S/E MONTERÍA</t>
  </si>
  <si>
    <t>CIRCUITOS 34.5kV S/E MONTERÍA</t>
  </si>
  <si>
    <r>
      <rPr>
        <b/>
        <sz val="11"/>
        <color theme="1"/>
        <rFont val="Calibri"/>
        <family val="2"/>
        <scheme val="minor"/>
      </rPr>
      <t>Etapa 1:</t>
    </r>
    <r>
      <rPr>
        <sz val="11"/>
        <color theme="1"/>
        <rFont val="Calibri"/>
        <family val="2"/>
        <scheme val="minor"/>
      </rPr>
      <t xml:space="preserve"> Apertura de los circuitos 13.8kV que corresponde al 84% del total de la carga de la subestación Montería</t>
    </r>
  </si>
  <si>
    <r>
      <rPr>
        <b/>
        <sz val="11"/>
        <color theme="1"/>
        <rFont val="Calibri"/>
        <family val="2"/>
        <scheme val="minor"/>
      </rPr>
      <t>Etapa 2:</t>
    </r>
    <r>
      <rPr>
        <sz val="11"/>
        <color theme="1"/>
        <rFont val="Calibri"/>
        <family val="2"/>
        <scheme val="minor"/>
      </rPr>
      <t xml:space="preserve"> Apertura de los circuitos 34.5kV que corresponde al 16% del total de la carga de la subestación Montería</t>
    </r>
  </si>
  <si>
    <t>{m:I1:busmv&gt;0.6425}*or*{m:I1:busmv&gt;0.6425}</t>
  </si>
  <si>
    <t>{m:I:buslv&gt;0.602}*OR*{m:I:buslv&gt;0.602}*OR*{m:I:buslv&gt;0.602}</t>
  </si>
  <si>
    <t>Corriente por devanado 34.5kV &gt; 602 A de Santa Marta 1 220/110/34.5 kV  o Corriente por devanado 34.5kV &gt; 602 A de Santa Marta 2 220/110/34.5 kV o Corriente por devanado 34.5kV &gt; 602 A de Santa Marta 9 220/110/34.5 kV
3.5 s</t>
  </si>
  <si>
    <t>Corriente por devanado 34.5kV &gt; 602 A de Santa Marta 1 220/110/34.5 kV  o Corriente por devanado 34.5kV &gt; 602 A de Santa Marta 2 220/110/34.5 kV o Corriente por devanado 34.5kV &gt; 602 A de Santa Marta 9 220/110/34.5 kV
3.7 s</t>
  </si>
  <si>
    <t>Brk05491</t>
  </si>
  <si>
    <t>Chinu 110\7160.ElmCoup</t>
  </si>
  <si>
    <t>CHINU REACTOR TERCIARIO 01 35 MVAR
CHINU REACTOR TERCIARIO 02 35 MVAR
CHINU - SINCE 1 110 kV
CHINU - CHINU PLANTA 1 110 kV</t>
  </si>
  <si>
    <r>
      <rPr>
        <b/>
        <sz val="11"/>
        <color theme="1"/>
        <rFont val="Calibri"/>
        <family val="2"/>
        <scheme val="minor"/>
      </rPr>
      <t>Etapa 1:</t>
    </r>
    <r>
      <rPr>
        <sz val="11"/>
        <color theme="1"/>
        <rFont val="Calibri"/>
        <family val="2"/>
        <scheme val="minor"/>
      </rPr>
      <t xml:space="preserve"> Disparo a los reactores del terciario de ISA
Disparo al interruptor 7130 del circuito Chinú - Sincé 110 kV 
Disparo al interruptor 7160 del circuito Chinú - Chinú Planta 110kV</t>
    </r>
  </si>
  <si>
    <t xml:space="preserve"> lod PALENQU3.ElmLod</t>
  </si>
  <si>
    <t>CrgPlq31</t>
  </si>
  <si>
    <r>
      <rPr>
        <b/>
        <sz val="11"/>
        <color theme="1"/>
        <rFont val="Calibri"/>
        <family val="2"/>
        <scheme val="minor"/>
      </rPr>
      <t>Etapa 1:</t>
    </r>
    <r>
      <rPr>
        <sz val="11"/>
        <color theme="1"/>
        <rFont val="Calibri"/>
        <family val="2"/>
        <scheme val="minor"/>
      </rPr>
      <t xml:space="preserve"> Desconecta el 41 % de la carga de Boston 110 kV .</t>
    </r>
  </si>
  <si>
    <r>
      <rPr>
        <b/>
        <sz val="11"/>
        <color theme="1"/>
        <rFont val="Calibri"/>
        <family val="2"/>
        <scheme val="minor"/>
      </rPr>
      <t>Etapa 2:</t>
    </r>
    <r>
      <rPr>
        <sz val="11"/>
        <color theme="1"/>
        <rFont val="Calibri"/>
        <family val="2"/>
        <scheme val="minor"/>
      </rPr>
      <t xml:space="preserve"> Desconecta un 59% adicional de la carga de Boston 110 kV .</t>
    </r>
  </si>
  <si>
    <t xml:space="preserve">((Corriente BACATÁ - EL SOL 1 115 kV &gt; 800 A y
Corriente TENJO - EL SOL 115 kV &lt;200 A))
(Potencia de TENJO- EL SOL 115 kV + BACATÁ- EL SOL 115 kV &gt; Umbral)
Umbral:
140 MW para etapa 1
190 MW para etapa 2
220 MW para etapa 3
En el esquema real los umbrales se comparan en MVA, para efectos de la implementación se realiza la comparación en MW
</t>
  </si>
  <si>
    <t>BL1 EL SOL A ZIPAQUIRA 115 kV</t>
  </si>
  <si>
    <t>BL1 EL SOL A ZIPAQUIRA 115 kV
BL1 TERMOZIPA A GRAN SABANA 115 kV</t>
  </si>
  <si>
    <t>BL1 EL SOL A ZIPAQUIRA 115 kV
BL1 TERMOZIPA A GRAN SABANA 115 kV
90% Carga EL_SOL1</t>
  </si>
  <si>
    <r>
      <t>Etapa 1:</t>
    </r>
    <r>
      <rPr>
        <sz val="11"/>
        <color theme="1"/>
        <rFont val="Calibri"/>
        <family val="2"/>
        <scheme val="minor"/>
      </rPr>
      <t xml:space="preserve">  disparo de la bahía de línea  BL1 EL SOL A ZIPAQUIRA 115 kV.  Con esta acción  se  deslastra el total de la carga PELDAR_1, SIMIJAC_1, UBATE_1 y ZIPAQUI1.</t>
    </r>
  </si>
  <si>
    <r>
      <rPr>
        <b/>
        <sz val="11"/>
        <color theme="1"/>
        <rFont val="Calibri"/>
        <family val="2"/>
        <scheme val="minor"/>
      </rPr>
      <t xml:space="preserve">Etapa 2:  </t>
    </r>
    <r>
      <rPr>
        <sz val="11"/>
        <color theme="1"/>
        <rFont val="Calibri"/>
        <family val="2"/>
        <scheme val="minor"/>
      </rPr>
      <t>disparo de la bahía de línea BL1 TERMOZIPA A GRAN SABANA 115 kV y  BL1 EL SOL A ZIPAQUIRA 115 kV (Se incluye BL1 EL SOL A ZIPAQUIRA 115 kV debido a que en el esquema real se verifica la potencia dos segundos previo al evento, como en la implementación en PF solamente se verifica la potencia por el circuito, a medida que se van presentando las etapas, debe garantizarse que cada etapa se ejecute después de haberse ejecutado las anteriores).  Con esta acción  se  deslastra el total de la carga LEOAGA_1,  GRASAB_1, PELDAR_1, SIMIJAC_1, UBATE_1 y ZIPAQUI1.</t>
    </r>
  </si>
  <si>
    <t>LinBacSol11*CI0185*BndSNTenSolBac</t>
  </si>
  <si>
    <t>Bacata - El Sol 1 115.ElmLne*El Sol - Tenjo 1 115.ElmLne*SabN_BacCh11_BacSol11.ElmBoundary</t>
  </si>
  <si>
    <t>({m:I:bus2&gt;0.8}*AND*{m:I:bus2&lt;0.2})*AND*{c:Pinter&gt;140}</t>
  </si>
  <si>
    <t>({m:I:bus2&gt;0.8}*AND*{m:I:bus2&lt;0.2})*AND*{c:Pinter&gt;190}</t>
  </si>
  <si>
    <t>({m:I:bus2&gt;0.8}*AND*{m:I:bus2&lt;0.2})*AND*{c:Pinter&gt;220}</t>
  </si>
  <si>
    <t>ESPS Mantenimiento Ctos Sabana Norte_P1</t>
  </si>
  <si>
    <t>ESPS Mantenimiento Ctos Sabana Norte_P2</t>
  </si>
  <si>
    <t>({m:I:bus2&lt;0.02}*AND*{m:I:bus2&gt;1.05})*AND*{c:Pinter&gt;190}</t>
  </si>
  <si>
    <t>({m:I:bus2&lt;0.02}*AND*{m:I:bus2&gt;1.05})*AND*{c:Pinter&gt;240}</t>
  </si>
  <si>
    <t>({m:I:bus2&lt;0.02}*AND*{m:I:bus2&gt;1.05})*AND*{c:Pinter&gt;270}</t>
  </si>
  <si>
    <t>ESPS_MTTO_SABANANORTE_P1E1</t>
  </si>
  <si>
    <t>ESPS_MTTO_SABANANORTE_P1E2</t>
  </si>
  <si>
    <t>ESPS_MTTO_SABANANORTE_P1E3</t>
  </si>
  <si>
    <t>ESPS_MTTO_SABANANORTE_P2E1</t>
  </si>
  <si>
    <t>ESPS_MTTO_SABANANORTE_P2E2</t>
  </si>
  <si>
    <t>ESPS_MTTO_SABANANORTE_P2E3</t>
  </si>
  <si>
    <t>TENJO - EL SOL 1 115 kV</t>
  </si>
  <si>
    <t>BACATÁ - EL SOL 1 115 kV</t>
  </si>
  <si>
    <t xml:space="preserve">((Corriente BACATÁ - EL SOL 1 115 kV &gt; 800 A y
Corriente TENJO - EL SOL 115 kV &lt;200 A))
(Potencia de TENJO- EL SOL 115 kV + BACATÁ- EL SOL 115 kV &gt; Umbral)
Umbral:
190 MW para etapa 1
240 MW para etapa 2
270 MW para etapa 3
En el esquema real los umbrales se comparan en MVA, para efectos de la implementación se realiza la comparación en MW
</t>
  </si>
  <si>
    <t>lod VALLEDP7</t>
  </si>
  <si>
    <t>{c:loading&gt;102.419}.and.{m:I1:bus1&lt;1.448}</t>
  </si>
  <si>
    <t>LT Load&gt; 102.419% In
1.8 s</t>
  </si>
  <si>
    <t>LT Load&gt; 102.419% In
2 s</t>
  </si>
  <si>
    <t xml:space="preserve">Carga  Valledupar 13.8kV (lod VALLEDP7)
</t>
  </si>
  <si>
    <r>
      <rPr>
        <b/>
        <sz val="11"/>
        <color theme="1"/>
        <rFont val="Calibri"/>
        <family val="2"/>
        <scheme val="minor"/>
      </rPr>
      <t>Etapa 2:</t>
    </r>
    <r>
      <rPr>
        <sz val="11"/>
        <color theme="1"/>
        <rFont val="Calibri"/>
        <family val="2"/>
        <scheme val="minor"/>
      </rPr>
      <t xml:space="preserve"> Deslastra el 31 % carga en Valledupar 13.8 kV (lod VALLEDP7)</t>
    </r>
  </si>
  <si>
    <t>Código MDC</t>
  </si>
  <si>
    <t>Agr05524</t>
  </si>
  <si>
    <t>ESP CENTRO (BARRANQUILLA) - OASIS 1 110 kV</t>
  </si>
  <si>
    <t>ESP CORDIALIDAD - TEBSA 1 110 kV</t>
  </si>
  <si>
    <t>Agr05535</t>
  </si>
  <si>
    <t>ESP LINEAS TEBSA - VEINTE DE JULIO 110 kV</t>
  </si>
  <si>
    <t>ESP CENTRO - OASIS 1 110 kV_E1</t>
  </si>
  <si>
    <t>ESP CENTRO - OASIS 1 110 kV_E2</t>
  </si>
  <si>
    <t>ESP CORDIALIDAD - TEBSA 1 110 kV_E1</t>
  </si>
  <si>
    <t>ESP LINEAS TEBSA - VTE JULIO 110 kV_E1.1</t>
  </si>
  <si>
    <t>ESP LINEAS TEBSA - VTE JULIO 110 kV_E1.2</t>
  </si>
  <si>
    <t>Agr05528</t>
  </si>
  <si>
    <t>ESP TEBSA - EL RIO 1 110 kV</t>
  </si>
  <si>
    <t>Agr05530</t>
  </si>
  <si>
    <t>BL El Rio A La Unión 1 34.5.StaSwitch</t>
  </si>
  <si>
    <t>BL El Rio A Tpizano 1 34.5.StaSwitch</t>
  </si>
  <si>
    <t>ESP TEBSA - EL RIO 1 110 kV_E1.1</t>
  </si>
  <si>
    <t>ESP TEBSA - EL RIO 1 110 kV_E1.2</t>
  </si>
  <si>
    <t>ESP TEBSA - EL RIO 1 110 kV_E2.1</t>
  </si>
  <si>
    <t>ESP TEBSA - EL RIO 1 110 kV_E2.2</t>
  </si>
  <si>
    <t>ESP TERMOFLORES - OASIS 2 110 kV</t>
  </si>
  <si>
    <t>ESP TERMOFLORES - OASIS 2 110 kV_E1</t>
  </si>
  <si>
    <t>ESP TERMOFLORES - OASIS 2 110 kV_E2</t>
  </si>
  <si>
    <t>ESP TERMOFLORES - OASIS 2 110 kV_E3</t>
  </si>
  <si>
    <t>Oasis - Termoflores 2 110.ElmLne</t>
  </si>
  <si>
    <t>Agr05537</t>
  </si>
  <si>
    <t>ESP LAS FLORES - TERMOFLORES 1 110 kV</t>
  </si>
  <si>
    <t>ESP LAS FLORES - TERMOFLORES 1 110 kV_E1</t>
  </si>
  <si>
    <t>Agr05595</t>
  </si>
  <si>
    <t>ESP OASIS - SILENCIO 1 110 kV</t>
  </si>
  <si>
    <t>Agr05536</t>
  </si>
  <si>
    <t>ESP OASIS - SILENCIO 1 110 kV_E1</t>
  </si>
  <si>
    <t>Silencio 4 110/34.5.ElmTr2*Silencio 5 110/34.5.ElmTr2</t>
  </si>
  <si>
    <t>BL Silencio A Riomar 1 34.5.StaSwitch</t>
  </si>
  <si>
    <t>BL Silencio A Riomar 2 34.5.StaSwitch</t>
  </si>
  <si>
    <t>ESP TRAFOS 4 Y 5 SILENCIO 110/34.5 kV_E1.1</t>
  </si>
  <si>
    <t>ESP TRAFOS 4 Y 5 SILENCIO 110/34.5 kV_E1.2</t>
  </si>
  <si>
    <t>Agr05611</t>
  </si>
  <si>
    <t>ESP TRANSFORMADORES 1, 2 y 5 TEBSA 220/110/13.8 kV</t>
  </si>
  <si>
    <t>Agr05531</t>
  </si>
  <si>
    <t>ESP TEBSA - UNION (ATLANTICO) 1 110 kV</t>
  </si>
  <si>
    <t>Agr05526</t>
  </si>
  <si>
    <t>ESP FUNDACION - R. CORDOBA 1 110 kV_E1</t>
  </si>
  <si>
    <t>ESP FUNDACION - R. CORDOBA 1 110 kV_E2.1</t>
  </si>
  <si>
    <t>ESP FUNDACION - R. CORDOBA 1 110 kV_E2.2</t>
  </si>
  <si>
    <t>ESP FUNDACION - TFUNDACION - RIO CORDOBA 1 110 kV</t>
  </si>
  <si>
    <r>
      <rPr>
        <b/>
        <sz val="11"/>
        <color theme="1"/>
        <rFont val="Calibri"/>
        <family val="2"/>
        <scheme val="minor"/>
      </rPr>
      <t>Etapa 2.2:</t>
    </r>
    <r>
      <rPr>
        <sz val="11"/>
        <color theme="1"/>
        <rFont val="Calibri"/>
        <family val="2"/>
        <scheme val="minor"/>
      </rPr>
      <t xml:space="preserve"> Disparo del Transformador de Río Córdoba 33 MVA 110/34.5/13.8 kV .</t>
    </r>
  </si>
  <si>
    <r>
      <rPr>
        <b/>
        <sz val="11"/>
        <color theme="1"/>
        <rFont val="Calibri"/>
        <family val="2"/>
        <scheme val="minor"/>
      </rPr>
      <t>Etapa 1:</t>
    </r>
    <r>
      <rPr>
        <sz val="11"/>
        <color theme="1"/>
        <rFont val="Calibri"/>
        <family val="2"/>
        <scheme val="minor"/>
      </rPr>
      <t xml:space="preserve"> Disparo la línea a 34.5 kV Fundación - Guacamayal (LN518).</t>
    </r>
  </si>
  <si>
    <t>ESP FUNDACION 1 55 MVA 220/110/10 kV</t>
  </si>
  <si>
    <t>Agr05527</t>
  </si>
  <si>
    <t>Agr05556</t>
  </si>
  <si>
    <t>ESP TRANSFORMADORES 4 Y 5 SILENCIO 110/34.5 kV</t>
  </si>
  <si>
    <t>ESP TRFS 1  2 y 5 TEBSA 220/110 kV_E1</t>
  </si>
  <si>
    <t>ESP TRFS 1  2 y 5 TEBSA 220/110 kV_E2.1</t>
  </si>
  <si>
    <t>ESP TRFS 1  2 y 5 TEBSA 220/110 kV_E2.2</t>
  </si>
  <si>
    <t>ESP TRFS 1  2 y 5 TEBSA 220/110 kV_E3</t>
  </si>
  <si>
    <t>ESP TRFS 1  2 y 5 TEBSA 220/110 kV_E4</t>
  </si>
  <si>
    <t>ESP BARRA CIENAGA 110 kV</t>
  </si>
  <si>
    <t>CIENAGA 110 kV</t>
  </si>
  <si>
    <r>
      <rPr>
        <b/>
        <sz val="11"/>
        <color theme="1"/>
        <rFont val="Calibri"/>
        <family val="2"/>
        <scheme val="minor"/>
      </rPr>
      <t>Etapa 1:</t>
    </r>
    <r>
      <rPr>
        <sz val="11"/>
        <color theme="1"/>
        <rFont val="Calibri"/>
        <family val="2"/>
        <scheme val="minor"/>
      </rPr>
      <t xml:space="preserve"> Deslastre del 33% de la carga en la S/E Ciénaga.</t>
    </r>
  </si>
  <si>
    <t>Agr05617</t>
  </si>
  <si>
    <t>ESP BARRA CIENAGA 110 kV_E1</t>
  </si>
  <si>
    <t>ESP BARRA CIENAGA 110 kV_E2</t>
  </si>
  <si>
    <t>ESP BARRA CIENAGA 110 kV_E3</t>
  </si>
  <si>
    <t>ESP BARRA EL BANCO 1 110 kV</t>
  </si>
  <si>
    <t>EL BANCO 1 110 kV</t>
  </si>
  <si>
    <t>ESP BARRA EL BANCO 1 110 kV_E1</t>
  </si>
  <si>
    <t>ESP BARRA EL BANCO 1 110 kV_E2</t>
  </si>
  <si>
    <t>ESP BARRA EL BANCO 1 110 kV_E3</t>
  </si>
  <si>
    <t>Agr05619</t>
  </si>
  <si>
    <t>Agr05623</t>
  </si>
  <si>
    <t>ESP BARRA LA JAGUA 1 110 KV</t>
  </si>
  <si>
    <t>ESP BARRA LA JAGUA 1 110 KV_E1</t>
  </si>
  <si>
    <t>ESP BARRA LA JAGUA 1 110 KV_E2</t>
  </si>
  <si>
    <t>ESP BARRA LA JAGUA 1 110 KV_E3</t>
  </si>
  <si>
    <t>LA JAGUA 1 110 KV</t>
  </si>
  <si>
    <t xml:space="preserve">	EL COPEY - VALLEDUPAR 1 220 Kv</t>
  </si>
  <si>
    <t>ESP EL COPEY - VALLEDUPAR 1 220 kV</t>
  </si>
  <si>
    <t>Agr05625</t>
  </si>
  <si>
    <r>
      <rPr>
        <b/>
        <sz val="11"/>
        <color theme="1"/>
        <rFont val="Calibri"/>
        <family val="2"/>
        <scheme val="minor"/>
      </rPr>
      <t>Etapa 1.1</t>
    </r>
    <r>
      <rPr>
        <sz val="11"/>
        <color theme="1"/>
        <rFont val="Calibri"/>
        <family val="2"/>
        <scheme val="minor"/>
      </rPr>
      <t>: Desconexión del circuito Valledupar - La Paz 34.5 kV</t>
    </r>
  </si>
  <si>
    <r>
      <rPr>
        <b/>
        <sz val="11"/>
        <color theme="1"/>
        <rFont val="Calibri"/>
        <family val="2"/>
        <scheme val="minor"/>
      </rPr>
      <t>Etapa 1.2</t>
    </r>
    <r>
      <rPr>
        <sz val="11"/>
        <color theme="1"/>
        <rFont val="Calibri"/>
        <family val="2"/>
        <scheme val="minor"/>
      </rPr>
      <t>: Desconexión del circuito Valledupar 1 13.8 kV</t>
    </r>
  </si>
  <si>
    <r>
      <rPr>
        <b/>
        <sz val="11"/>
        <color theme="1"/>
        <rFont val="Calibri"/>
        <family val="2"/>
        <scheme val="minor"/>
      </rPr>
      <t>Etapa 1.3</t>
    </r>
    <r>
      <rPr>
        <sz val="11"/>
        <color theme="1"/>
        <rFont val="Calibri"/>
        <family val="2"/>
        <scheme val="minor"/>
      </rPr>
      <t>: Desconexión del circuito Valledupar 1 13.8 kV</t>
    </r>
  </si>
  <si>
    <r>
      <rPr>
        <b/>
        <sz val="11"/>
        <color theme="1"/>
        <rFont val="Calibri"/>
        <family val="2"/>
        <scheme val="minor"/>
      </rPr>
      <t>Etapa 2.1</t>
    </r>
    <r>
      <rPr>
        <sz val="11"/>
        <color theme="1"/>
        <rFont val="Calibri"/>
        <family val="2"/>
        <scheme val="minor"/>
      </rPr>
      <t>: Desconexión del circuito Valledupar 2 13.8 kV</t>
    </r>
  </si>
  <si>
    <r>
      <rPr>
        <b/>
        <sz val="11"/>
        <color theme="1"/>
        <rFont val="Calibri"/>
        <family val="2"/>
        <scheme val="minor"/>
      </rPr>
      <t>Etapa 2.2</t>
    </r>
    <r>
      <rPr>
        <sz val="11"/>
        <color theme="1"/>
        <rFont val="Calibri"/>
        <family val="2"/>
        <scheme val="minor"/>
      </rPr>
      <t>: Desconexión del circuito Valledupar 2 13.8 kV</t>
    </r>
  </si>
  <si>
    <r>
      <rPr>
        <b/>
        <sz val="11"/>
        <color theme="1"/>
        <rFont val="Calibri"/>
        <family val="2"/>
        <scheme val="minor"/>
      </rPr>
      <t>Etapa 3.1</t>
    </r>
    <r>
      <rPr>
        <sz val="11"/>
        <color theme="1"/>
        <rFont val="Calibri"/>
        <family val="2"/>
        <scheme val="minor"/>
      </rPr>
      <t>: Desconexión del circuito Valledupar 6 13.8 kV</t>
    </r>
  </si>
  <si>
    <r>
      <rPr>
        <b/>
        <sz val="11"/>
        <color theme="1"/>
        <rFont val="Calibri"/>
        <family val="2"/>
        <scheme val="minor"/>
      </rPr>
      <t>Etapa 3.2</t>
    </r>
    <r>
      <rPr>
        <sz val="11"/>
        <color theme="1"/>
        <rFont val="Calibri"/>
        <family val="2"/>
        <scheme val="minor"/>
      </rPr>
      <t>: Desconexión del circuito Valledupar 6 13.8 kV</t>
    </r>
  </si>
  <si>
    <t>ESP EL COPEY - VALLEDUPAR 1 220 kV_E1.1</t>
  </si>
  <si>
    <t>ESP EL COPEY - VALLEDUPAR 1 220 kV_E1.2</t>
  </si>
  <si>
    <t>ESP EL COPEY - VALLEDUPAR 1 220 kV_E1.3</t>
  </si>
  <si>
    <t>ESP EL COPEY - VALLEDUPAR 1 220 kV_E2.1</t>
  </si>
  <si>
    <t>ESP EL COPEY - VALLEDUPAR 1 220 kV_E2.2</t>
  </si>
  <si>
    <t>ESP EL COPEY - VALLEDUPAR 1 220 kV_E3.1</t>
  </si>
  <si>
    <t>ESP EL COPEY - VALLEDUPAR 1 220 kV_E3.2</t>
  </si>
  <si>
    <t>ESP GUATAPURI - VALLEDUPAR 1 34.5 kV</t>
  </si>
  <si>
    <t>Agr05627</t>
  </si>
  <si>
    <r>
      <rPr>
        <b/>
        <sz val="11"/>
        <color theme="1"/>
        <rFont val="Calibri"/>
        <family val="2"/>
        <scheme val="minor"/>
      </rPr>
      <t>Etapa 2</t>
    </r>
    <r>
      <rPr>
        <sz val="11"/>
        <color theme="1"/>
        <rFont val="Calibri"/>
        <family val="2"/>
        <scheme val="minor"/>
      </rPr>
      <t>: Deslastre del 4 % de la carga conectada en la subestación Guatapuri 34.5 kV</t>
    </r>
  </si>
  <si>
    <t>GUATAPURI - VALLEDUPAR 1 34.5 kV</t>
  </si>
  <si>
    <t>Guatapuri - Valledupar 1 34.5 LN 513.ElmLne</t>
  </si>
  <si>
    <t>ESP GUATAPURI - VALLEDUPAR 1 34.5 kV_E1</t>
  </si>
  <si>
    <t>ESP GUATAPURI - VALLEDUPAR 1 34.5 kV_E2</t>
  </si>
  <si>
    <t>Agr05629</t>
  </si>
  <si>
    <t>Guatapuri - Valledupar 1 34.5 LN 599.ElmLne</t>
  </si>
  <si>
    <t>ESP GUATAPURI - VALLEDUPAR 2 34.5 kV</t>
  </si>
  <si>
    <t>GUATAPURI - VALLEDUPAR 2 34.5 kV</t>
  </si>
  <si>
    <t>ESP GUATAPURI - VALLEDUPAR 2 34.5 kV_E1</t>
  </si>
  <si>
    <t>ESP GUATAPURI - VALLEDUPAR 2 34.5 kV_E2</t>
  </si>
  <si>
    <t>Agr05552</t>
  </si>
  <si>
    <t>ESP TRFS 1 y 12 VALLDUPAR 220/34.5 kV_E1</t>
  </si>
  <si>
    <t>ESP TRFS 1 y 12 VALLDUPAR 220/34.5 kV_E2</t>
  </si>
  <si>
    <t>ESP TRANSFORMADORES 1 y 12 VALLEDUPAR 220/34.5/13.8 kV</t>
  </si>
  <si>
    <t>ESP VALLEDUPAR 2 100 MVA 220/110/10.74 kV</t>
  </si>
  <si>
    <r>
      <rPr>
        <b/>
        <sz val="11"/>
        <color theme="1"/>
        <rFont val="Calibri"/>
        <family val="2"/>
        <scheme val="minor"/>
      </rPr>
      <t>Etapa 1:</t>
    </r>
    <r>
      <rPr>
        <sz val="11"/>
        <color theme="1"/>
        <rFont val="Calibri"/>
        <family val="2"/>
        <scheme val="minor"/>
      </rPr>
      <t xml:space="preserve"> Abre el interruptor 7030 en S/E Valledupar 110 kV asociados a la línea Valledupar - San Juan 110 kV en 3.5s</t>
    </r>
  </si>
  <si>
    <t>Agr05554</t>
  </si>
  <si>
    <t>ESP VDUPAR 2 100 MVA 220/110/10.74 kV_E1</t>
  </si>
  <si>
    <r>
      <rPr>
        <b/>
        <sz val="11"/>
        <color theme="1"/>
        <rFont val="Calibri"/>
        <family val="2"/>
        <scheme val="minor"/>
      </rPr>
      <t>Etapa 1:</t>
    </r>
    <r>
      <rPr>
        <sz val="11"/>
        <color theme="1"/>
        <rFont val="Calibri"/>
        <family val="2"/>
        <scheme val="minor"/>
      </rPr>
      <t xml:space="preserve"> Deslastra el 8.32 % de carga en Santa Marta 34.5 kV (lod SANTAMA1) asociado a la apertura del circuito La 30 en la Subestación Santa Marta a nivel de 13,8kV</t>
    </r>
  </si>
  <si>
    <t>ESP TRANSFORMADORES 1, 2 y 9 SANTA MARTA 220/110/34.5 kV</t>
  </si>
  <si>
    <t>Agr05555</t>
  </si>
  <si>
    <r>
      <rPr>
        <b/>
        <sz val="11"/>
        <color theme="1"/>
        <rFont val="Calibri"/>
        <family val="2"/>
        <scheme val="minor"/>
      </rPr>
      <t>Etapa 2:</t>
    </r>
    <r>
      <rPr>
        <sz val="11"/>
        <color theme="1"/>
        <rFont val="Calibri"/>
        <family val="2"/>
        <scheme val="minor"/>
      </rPr>
      <t xml:space="preserve"> Deslastra el 10.01 % (18.33 acumulado) de carga en Santa Marta 34.5 kV (lod SANTAMA1) asociado a la apertura del Santa Marta 6 en la Subestación Santa Marta a nivel de 13,8 kV</t>
    </r>
  </si>
  <si>
    <t>ESP TRFS 1  2 y 9 ST MARTA 220/110 kV_E1</t>
  </si>
  <si>
    <t>ESP TRFS 1  2 y 9 ST MARTA 220/110 kV_E2</t>
  </si>
  <si>
    <r>
      <rPr>
        <b/>
        <sz val="11"/>
        <rFont val="Calibri"/>
        <family val="2"/>
        <scheme val="minor"/>
      </rPr>
      <t xml:space="preserve">Etapa 1: </t>
    </r>
    <r>
      <rPr>
        <sz val="11"/>
        <rFont val="Calibri"/>
        <family val="2"/>
        <scheme val="minor"/>
      </rPr>
      <t>Apertura del interruptor de la bahías de línea de Pasto a Catambuco 115 kV y  Pasto a San Martín 115 kV en 4 s</t>
    </r>
  </si>
  <si>
    <r>
      <rPr>
        <b/>
        <sz val="11"/>
        <rFont val="Calibri"/>
        <family val="2"/>
        <scheme val="minor"/>
      </rPr>
      <t xml:space="preserve">Etapa 1: </t>
    </r>
    <r>
      <rPr>
        <sz val="11"/>
        <rFont val="Calibri"/>
        <family val="2"/>
        <scheme val="minor"/>
      </rPr>
      <t>Apertura del interruptor de las bahías de línea de Catambuco a Pasto 115 kV y  Catambuco a San Martín 115 kV en 4 s</t>
    </r>
  </si>
  <si>
    <t>ESP JAMONDINO - PASTO 1 115 kV</t>
  </si>
  <si>
    <t>ESP JAMONDINO - PASTO 1 115 kV_E1.1</t>
  </si>
  <si>
    <t>ESP JAMONDINO - PASTO 1 115 kV_E1.2</t>
  </si>
  <si>
    <t>L120.ElmCoup</t>
  </si>
  <si>
    <t>Agr05634</t>
  </si>
  <si>
    <t>ESP CATAMBUCO - JAMONDINO 1 115 kV</t>
  </si>
  <si>
    <t>ESP CATAMBUCO - JAMONDINO 1 115 kV_E1.1</t>
  </si>
  <si>
    <t>ESP CATAMBUCO - JAMONDINO 1 115 kV_E1.2</t>
  </si>
  <si>
    <t>Agr05636</t>
  </si>
  <si>
    <r>
      <rPr>
        <b/>
        <sz val="11"/>
        <color theme="1"/>
        <rFont val="Calibri"/>
        <family val="2"/>
        <scheme val="minor"/>
      </rPr>
      <t>Etapa 1:</t>
    </r>
    <r>
      <rPr>
        <sz val="11"/>
        <color theme="1"/>
        <rFont val="Calibri"/>
        <family val="2"/>
        <scheme val="minor"/>
      </rPr>
      <t xml:space="preserve"> Deslastra el 80 % de la carga de Boston 110 kV.</t>
    </r>
  </si>
  <si>
    <t>Agr05638</t>
  </si>
  <si>
    <t>ESP BARRA BOSTON 1 110 kV</t>
  </si>
  <si>
    <t>ESP BARRA BOSTON 1 110 kV_E1</t>
  </si>
  <si>
    <t>BOSTON 1 110 kV</t>
  </si>
  <si>
    <t>ESP BOSTON - CHINU 1 110 kV</t>
  </si>
  <si>
    <r>
      <rPr>
        <b/>
        <sz val="11"/>
        <color theme="1"/>
        <rFont val="Calibri"/>
        <family val="2"/>
        <scheme val="minor"/>
      </rPr>
      <t>Etapa 2:</t>
    </r>
    <r>
      <rPr>
        <sz val="11"/>
        <color theme="1"/>
        <rFont val="Calibri"/>
        <family val="2"/>
        <scheme val="minor"/>
      </rPr>
      <t xml:space="preserve"> Desconecta un 59% adicional de la carga de Boston 110 kV.</t>
    </r>
  </si>
  <si>
    <t>Agr05548</t>
  </si>
  <si>
    <t>ESP BOSTON - CHINU 1 110 kV_E1</t>
  </si>
  <si>
    <t>ESP BOSTON - CHINU 1 110 kV_E2</t>
  </si>
  <si>
    <t>ESP BOSTON - CHINU 2 110 kV</t>
  </si>
  <si>
    <r>
      <rPr>
        <b/>
        <sz val="11"/>
        <color theme="1"/>
        <rFont val="Calibri"/>
        <family val="2"/>
        <scheme val="minor"/>
      </rPr>
      <t>Etapa 1:</t>
    </r>
    <r>
      <rPr>
        <sz val="11"/>
        <color theme="1"/>
        <rFont val="Calibri"/>
        <family val="2"/>
        <scheme val="minor"/>
      </rPr>
      <t xml:space="preserve"> Desconecta el 41 % de la carga de Boston 110 kV.</t>
    </r>
  </si>
  <si>
    <t>Agr05553</t>
  </si>
  <si>
    <t>ESP BOSTON - CHINU 2 110 kV_E1</t>
  </si>
  <si>
    <t>ESP BOSTON - CHINU 2 110 kV_E2</t>
  </si>
  <si>
    <t>ESP CHINU - COVEÑAS 1 110 kV</t>
  </si>
  <si>
    <t>Agr05549</t>
  </si>
  <si>
    <t>ESP CHINU - COVEÑAS 1 110 kV_E1</t>
  </si>
  <si>
    <t>ESP BOSTON - SIERRA FLOR 1 110 kV</t>
  </si>
  <si>
    <t>Agr05547</t>
  </si>
  <si>
    <t>TrfChn5131*TrfChn5132*TrfChn3</t>
  </si>
  <si>
    <t>Chinu 1 500/110.ElmTr3*Chinu 2 500/110.ElmTr3*Chinu 3 500/110.ElmTr3</t>
  </si>
  <si>
    <t>({c:loading&gt;110}.and.{c:loading_h&lt;266}.and.{c:loading_m&lt;239})*OR*({c:loading&gt;110}.and.{c:loading_h&lt;455}.and.{c:loading_m&lt;239})*OR*({c:loading&gt;115}.and.{c:loading_h&lt;237}.and.{c:loading_m&lt;213})</t>
  </si>
  <si>
    <t>BS Rea Chinu T1 35 MVAR 34.5kV.StaSwitch</t>
  </si>
  <si>
    <t>ESP BOSTON - SIERRA FLOR 1 110 kV_E1</t>
  </si>
  <si>
    <t>ESP BOSTON - SIERRA FLOR 1 110 kV_E2</t>
  </si>
  <si>
    <t>ESP TRANSFORMADORES 1, 2 y 3 CHINU 500/110/34.5 kV</t>
  </si>
  <si>
    <t>ATRF 1 o 2 Load &gt;110% o ATRF 3 Load &gt;115% In
3 s</t>
  </si>
  <si>
    <t>ATRF 1 o 2 Load &gt;110% o ATRF 3 Load &gt;115% In
4 s</t>
  </si>
  <si>
    <t>BS Rea Chinu T2 34.5 MVAR 34.5kV.StaSwitch</t>
  </si>
  <si>
    <t>({c:loading&gt;110}.and.{c:loading_h&lt;222}.and.{c:loading_m&lt;205})*OR*({c:loading&gt;110}.and.{c:loading_h&lt;361}.and.{c:loading_m&lt;205})*OR*({c:loading&gt;115}.and.{c:loading_h&lt;204}.and.{c:loading_m&lt;188})</t>
  </si>
  <si>
    <r>
      <rPr>
        <b/>
        <sz val="11"/>
        <color theme="1"/>
        <rFont val="Calibri"/>
        <family val="2"/>
        <scheme val="minor"/>
      </rPr>
      <t>Etapa 2:</t>
    </r>
    <r>
      <rPr>
        <sz val="11"/>
        <color theme="1"/>
        <rFont val="Calibri"/>
        <family val="2"/>
        <scheme val="minor"/>
      </rPr>
      <t xml:space="preserve"> Disparo a los reactores del terciario de ISA
Disparo al interrupor 7300 del circuito Chinú - San Marcos 110 kV</t>
    </r>
  </si>
  <si>
    <t>Agr05538</t>
  </si>
  <si>
    <t>ESP TRFS 1  2 y 3 CHINU 500/110 kV_E1.1</t>
  </si>
  <si>
    <t>ESP TRFS 1  2 y 3 CHINU 500/110 kV_E1.2</t>
  </si>
  <si>
    <t>ESP TRFS 1  2 y 3 CHINU 500/110 kV_E1.3</t>
  </si>
  <si>
    <t>ESP TRFS 1  2 y 3 CHINU 500/110 kV_E1.4</t>
  </si>
  <si>
    <t>ESP TRFS 1  2 y 3 CHINU 500/110 kV_E2.1</t>
  </si>
  <si>
    <t>ESP TRFS 1  2 y 3 CHINU 500/110 kV_E2.2</t>
  </si>
  <si>
    <t>ESP TRFS 1  2 y 3 CHINU 500/110 kV_E2.3</t>
  </si>
  <si>
    <t>ESP CERETE - NUEVA MONTERIA 1 110 kV_E1</t>
  </si>
  <si>
    <t>ESP CERETE - NUEVA MONTERIA 1 110 kV_E2</t>
  </si>
  <si>
    <t>ESP CERETE - NUEVA MONTERIA 1 110 kV</t>
  </si>
  <si>
    <t>Agr05550</t>
  </si>
  <si>
    <t>ESP RIO SINU - TIERRALTA 1 110 kV</t>
  </si>
  <si>
    <t>Agr05529</t>
  </si>
  <si>
    <t>ESP TIERRALTA - URRA 1 110 kV</t>
  </si>
  <si>
    <t>Agr05650</t>
  </si>
  <si>
    <t>BL Tierra Alta A Urra 1 110.StaSwitch</t>
  </si>
  <si>
    <t>BL Urra A Tierra Alta 1 110.StaSwitch</t>
  </si>
  <si>
    <t>ESP BARRA TIERRALTA 1 110 kV</t>
  </si>
  <si>
    <t>ESP RIO SINU - TIERRALTA 1 110 kV_E1</t>
  </si>
  <si>
    <t>ESP TIERRALTA - URRA 1 110 kV_E1</t>
  </si>
  <si>
    <t>ESP TIERRALTA - URRA 1 110 kV_E2</t>
  </si>
  <si>
    <t>Tierralta 110.ElmTerm</t>
  </si>
  <si>
    <t>Bajas tensiones en TIERRALTA 1 110 kV</t>
  </si>
  <si>
    <r>
      <rPr>
        <b/>
        <sz val="11"/>
        <color theme="1"/>
        <rFont val="Calibri"/>
        <family val="2"/>
        <scheme val="minor"/>
      </rPr>
      <t>Etapa 1:</t>
    </r>
    <r>
      <rPr>
        <sz val="11"/>
        <color theme="1"/>
        <rFont val="Calibri"/>
        <family val="2"/>
        <scheme val="minor"/>
      </rPr>
      <t xml:space="preserve"> Disparo del circuito Tierra Alta - Urrá 110 kV.</t>
    </r>
  </si>
  <si>
    <t xml:space="preserve"> TIERRALTA 1 110 kV</t>
  </si>
  <si>
    <t>Agr05652</t>
  </si>
  <si>
    <t>ESP BARRA TIERRALTA 1 110 kV_E1</t>
  </si>
  <si>
    <t>ESP BARRA TIERRALTA 1 110 kV_E2</t>
  </si>
  <si>
    <t>Nva Monteria - Rio Sinu 1 110.ElmLne*Barra 1.ElmTerm</t>
  </si>
  <si>
    <t>Línea
Barra</t>
  </si>
  <si>
    <t xml:space="preserve">LT load Línea Nueva Montería - Rio Sinú 110 kV &gt;40% y
V Barra Nueva Monteria 110 kV &lt;0.83
3 s
</t>
  </si>
  <si>
    <t>Agr05654</t>
  </si>
  <si>
    <t>ESP NUEVA MONTERIA - RIO SINU 1 110 kV y BARRA NUEVA MONTERIA 1 110 kV</t>
  </si>
  <si>
    <t>ESP N MONT - R SINU y N MONT 1 110 kV_E1</t>
  </si>
  <si>
    <t>ESP N MONT - R SINU y N MONT 1 110 kV_E2</t>
  </si>
  <si>
    <t>ESP URABA - URRA 1 230 kV</t>
  </si>
  <si>
    <t>ESP URABA - URRA 1 230 kV_E1</t>
  </si>
  <si>
    <t>NUEVA MONTERIA - RIO SINU 1 110 kV
NUEVA MONTERIA 1 110 kV</t>
  </si>
  <si>
    <t>ESP TRANSFORMADORES 1 y 2 NUEVA MONTERIA 230/110/13.8 kV</t>
  </si>
  <si>
    <t>Agr05659</t>
  </si>
  <si>
    <t>Agr05656</t>
  </si>
  <si>
    <t>ESP TRFS 1 y 2 N MONTERIA 230/110 kV_E1</t>
  </si>
  <si>
    <t>ESP TRFS 1 y 2 N MONTERIA 230/110 kV_E2</t>
  </si>
  <si>
    <t>ESP BARRA SAN JACINTO 1 66 KV</t>
  </si>
  <si>
    <t>Agr05661</t>
  </si>
  <si>
    <t>ESP BARRA SAN JACINTO 1 66 KV_E1</t>
  </si>
  <si>
    <t>Baja tensión</t>
  </si>
  <si>
    <t>ESP BARRA ZAMBRANO 66 KV</t>
  </si>
  <si>
    <t>ESP BARRA ZAMBRANO 66 KV_E1</t>
  </si>
  <si>
    <t>Agr05663</t>
  </si>
  <si>
    <t>BELEN (CUCUTA) 1 150 MVA 230/115/13.8 kV
BELEN (CUCUTA) - LA INSULA (CUCUTA) 1 115 kV</t>
  </si>
  <si>
    <t>Agr05665</t>
  </si>
  <si>
    <t>ESP TRFS BELEN y SAN MATEO 230/115 kV_E0</t>
  </si>
  <si>
    <t>ESP TRFS BELEN y SAN MATEO 230/115 kV_E1</t>
  </si>
  <si>
    <t>ESP TRFS BELEN y SAN MATEO 230/115 kV_E2</t>
  </si>
  <si>
    <t>ESP TRFS BELEN y SAN MATEO 230/115 kV_E3</t>
  </si>
  <si>
    <t>SAN MATEO (CUCUTA) 1 150 MVA 230/115/13.8 kV
SAN MATEO (CUCUTA) 2 150 MVA 230/115/13.8 kV
LA INSULA (CUCUTA) - SAN MATEO (CUCUTA) 1 115 kV</t>
  </si>
  <si>
    <t>ESP BELEN - LA INSULA (CUCUTA) 1 115 kV y TRANSFORMADORES 1 y 2 SAN MATEO (CUCUTA) 230/115/13.8 kV</t>
  </si>
  <si>
    <t>Agr05686</t>
  </si>
  <si>
    <t>ESP LA INSULA - SAN MATEO (CUCUTA) 1 115 kV y BELEN (CUCUTA) 1 150 MVA 230/115/13.8 kV</t>
  </si>
  <si>
    <t>ESP INSULA-SMTEO 115 y BELEN 230/115_E0</t>
  </si>
  <si>
    <t>ESP INSULA-SMTEO 115 y BELEN 230/115_E1</t>
  </si>
  <si>
    <t>ESP INSULA-SMTEO 115 y BELEN 230/115_E2</t>
  </si>
  <si>
    <t>ESP INSULA-SMTEO 115 y BELEN 230/115_E3</t>
  </si>
  <si>
    <t>ESP LOS PALOS 1 150 MVA 230/115/13.8 kV</t>
  </si>
  <si>
    <t>Agr05544</t>
  </si>
  <si>
    <t>ESP PIEDECUESTA 1 150 MVA 230/115/13.8 kV</t>
  </si>
  <si>
    <t>Agr05551</t>
  </si>
  <si>
    <t>ESP LOS PALOS 1 150 MVA 230/115 kV_E1</t>
  </si>
  <si>
    <t>ESP PIEDECUESTA 1 150 MVA 230/115 kV_E1</t>
  </si>
  <si>
    <t>PIEDECUESTA 1 150 MVA 230/115/13.8 kV</t>
  </si>
  <si>
    <t>ESP LOS PALOS - PALENQUE 1 115 kV</t>
  </si>
  <si>
    <t>LOS PALOS - PALENQUE 1 115 kV</t>
  </si>
  <si>
    <t>Agr05545</t>
  </si>
  <si>
    <t>ESP LOS PALOS - PALENQUE 1 115 kV_E1</t>
  </si>
  <si>
    <t>ESP LOS PALOS - PALENQUE 1 115 kV_E2</t>
  </si>
  <si>
    <t>BUCARAMANGA - REAL DE MINAS 1 115 kV</t>
  </si>
  <si>
    <t>Agr05543</t>
  </si>
  <si>
    <t>ESP BUCARAMANGA - REAL DE MINAS 1 115 kV</t>
  </si>
  <si>
    <t>ESP BUCARAMANGA - R DE MINAS 1 115 kV_E1</t>
  </si>
  <si>
    <t>ESP BARRA SAN GIL 115 kV</t>
  </si>
  <si>
    <r>
      <rPr>
        <b/>
        <sz val="11"/>
        <color theme="1"/>
        <rFont val="Calibri"/>
        <family val="2"/>
        <scheme val="minor"/>
      </rPr>
      <t xml:space="preserve">Etapa 1: </t>
    </r>
    <r>
      <rPr>
        <sz val="11"/>
        <color theme="1"/>
        <rFont val="Calibri"/>
        <family val="2"/>
        <scheme val="minor"/>
      </rPr>
      <t>Apertura  del interruptor a 34.5 kV asociado a la línea LN-481. Deslastre del 23% de la carga.</t>
    </r>
  </si>
  <si>
    <t>Agr05694</t>
  </si>
  <si>
    <t>Q50-1.ElmCoup*Sn Silvestre 115.ElmTerm</t>
  </si>
  <si>
    <t>ESP BARRA SAN SILVESTRE 115 kV</t>
  </si>
  <si>
    <t>Agr05696</t>
  </si>
  <si>
    <t>ESP BARRA SAN GIL 115 kV_E1</t>
  </si>
  <si>
    <t>ESP BARRA SAN SILVESTRE 115 kV_E1</t>
  </si>
  <si>
    <t>ESP BARRA SAN GIL 115 kV_E2</t>
  </si>
  <si>
    <t>Bucaramanga 5 230/115.ElmTr3</t>
  </si>
  <si>
    <t>Agr05539</t>
  </si>
  <si>
    <t>ESP BUCARAMANGA 5 150 MVA 230/115/13.8 kV</t>
  </si>
  <si>
    <t>ESP BUCARAMANGA 5 150 MVA 230/115 kV_E1</t>
  </si>
  <si>
    <t>ESP BARRA BARRANCA 115 kV</t>
  </si>
  <si>
    <r>
      <t xml:space="preserve">Etapa 2: </t>
    </r>
    <r>
      <rPr>
        <sz val="11"/>
        <color theme="1"/>
        <rFont val="Calibri"/>
        <family val="2"/>
        <scheme val="minor"/>
      </rPr>
      <t>Deslastre del 100% de las cargas Condor_1 y Barran32 en 2 s si:
* Barranca 230 kV tiene abiertos los enlaces hacia Comuneros y Sogamoso
* La tensión en barranca 115 kV es menor a 0.91 p.u.</t>
    </r>
  </si>
  <si>
    <r>
      <t xml:space="preserve">Etapa 3: </t>
    </r>
    <r>
      <rPr>
        <sz val="11"/>
        <color theme="1"/>
        <rFont val="Calibri"/>
        <family val="2"/>
        <scheme val="minor"/>
      </rPr>
      <t>Deslastre del 3.6% de la carga Barran31 y el 38.8% de Wilches1 en 3 s si:
* Barranca 230 kV tiene abiertos los enlaces hacia Comuneros y Sogamoso
* La tensión en barranca 115 kV es menor a 0.91 p.u.</t>
    </r>
  </si>
  <si>
    <r>
      <t xml:space="preserve">Etapa 4: </t>
    </r>
    <r>
      <rPr>
        <sz val="11"/>
        <color theme="1"/>
        <rFont val="Calibri"/>
        <family val="2"/>
        <scheme val="minor"/>
      </rPr>
      <t>Deslastre del 3.6% de la carga Barran31 y el 38.8% de Wilches1 en 3 s si:
* Barranca 230 kV tiene abiertos los enlaces hacia Comuneros y Sogamoso
* La tensión en barranca 115 kV es menor a 0.91 p.u.</t>
    </r>
  </si>
  <si>
    <t>Agr05699</t>
  </si>
  <si>
    <t>ESP BARRA BARRANCA 115 kV_E1.1</t>
  </si>
  <si>
    <t>ESP BARRA BARRANCA 115 kV_E1.2</t>
  </si>
  <si>
    <t>ESP BARRA BARRANCA 115 kV_E1.3</t>
  </si>
  <si>
    <t>ESP BARRA BARRANCA 115 kV_E1.4</t>
  </si>
  <si>
    <t>Bocagrande  - El Bosque 1 66.ElmLne</t>
  </si>
  <si>
    <t>ESP BOCAGRANDE - EL BOSQUE 1 66 kV</t>
  </si>
  <si>
    <t>BOCAGRANDE - EL BOSQUE 1 66 kV</t>
  </si>
  <si>
    <t>Agr05540</t>
  </si>
  <si>
    <t>ESP BOCAGRANDE - EL BOSQUE 1 66 kV_E1</t>
  </si>
  <si>
    <t>Chambacu - El Bosque 1 66.ElmLne;Chambacu - La Marina 1 66 T2.ElmLne</t>
  </si>
  <si>
    <t>CHAMBACU - EL BOSQUE 1 66 kV
CHAMBACU - LA MARINA 1 66 kV</t>
  </si>
  <si>
    <t>ESP LINEAS CHAMBACU - EL BOSQUE 1 y CHAMBACU - LA MARINA 1 66 kV</t>
  </si>
  <si>
    <r>
      <rPr>
        <b/>
        <sz val="11"/>
        <color theme="1"/>
        <rFont val="Calibri"/>
        <family val="2"/>
        <scheme val="minor"/>
      </rPr>
      <t>Etapa 1:</t>
    </r>
    <r>
      <rPr>
        <sz val="11"/>
        <color theme="1"/>
        <rFont val="Calibri"/>
        <family val="2"/>
        <scheme val="minor"/>
      </rPr>
      <t xml:space="preserve"> Deslastra aproximadamente 15 % de la demanda de Chambacú 66 kV (CMB306) .</t>
    </r>
  </si>
  <si>
    <r>
      <rPr>
        <b/>
        <sz val="11"/>
        <color theme="1"/>
        <rFont val="Calibri"/>
        <family val="2"/>
        <scheme val="minor"/>
      </rPr>
      <t>Etapa 2:</t>
    </r>
    <r>
      <rPr>
        <sz val="11"/>
        <color theme="1"/>
        <rFont val="Calibri"/>
        <family val="2"/>
        <scheme val="minor"/>
      </rPr>
      <t xml:space="preserve"> Deslastra aproximadamente 34 % de la demanda de Chambacú 66 kV (CMB306) .</t>
    </r>
  </si>
  <si>
    <t>Agr05542</t>
  </si>
  <si>
    <t>ESP CHBCU-BQUE y CHBCU-L MRNA 66 kV_E1</t>
  </si>
  <si>
    <t>ESP CHBCU-BQUE y CHBCU-L MRNA 66 kV_E2</t>
  </si>
  <si>
    <t>ESP TERNERA - ZARAGOCILLA 1 66 kV</t>
  </si>
  <si>
    <r>
      <rPr>
        <b/>
        <sz val="11"/>
        <color theme="1"/>
        <rFont val="Calibri"/>
        <family val="2"/>
        <scheme val="minor"/>
      </rPr>
      <t>Etapa 1:</t>
    </r>
    <r>
      <rPr>
        <sz val="11"/>
        <color theme="1"/>
        <rFont val="Calibri"/>
        <family val="2"/>
        <scheme val="minor"/>
      </rPr>
      <t xml:space="preserve"> Deslastra aproximadamente 13 % de la demanda de Zaragocilla 66 kV (ZRG304) .</t>
    </r>
  </si>
  <si>
    <r>
      <rPr>
        <b/>
        <sz val="11"/>
        <color theme="1"/>
        <rFont val="Calibri"/>
        <family val="2"/>
        <scheme val="minor"/>
      </rPr>
      <t xml:space="preserve">Etapa 2: </t>
    </r>
    <r>
      <rPr>
        <sz val="11"/>
        <color theme="1"/>
        <rFont val="Calibri"/>
        <family val="2"/>
        <scheme val="minor"/>
      </rPr>
      <t>Deslastra aproximadamente 5 % de la demanda de Zaragocilla 66 kV (ZRG304) .</t>
    </r>
  </si>
  <si>
    <t>Agr05533</t>
  </si>
  <si>
    <t>ESP TERNERA - ZARAGOCILLA 1 66 kV_E1.1</t>
  </si>
  <si>
    <t>ESP TERNERA - ZARAGOCILLA 1 66 kV_E1.2</t>
  </si>
  <si>
    <t>ESP TERNERA - ZARAGOCILLA 1 66 kV_E2.1</t>
  </si>
  <si>
    <t>ESP TERNERA - ZARAGOCILLA 1 66 kV_E2.2</t>
  </si>
  <si>
    <t>ESP CARTAGENA - ZARAGOCILLA 1 66 kV</t>
  </si>
  <si>
    <r>
      <rPr>
        <b/>
        <sz val="11"/>
        <color theme="1"/>
        <rFont val="Calibri"/>
        <family val="2"/>
        <scheme val="minor"/>
      </rPr>
      <t xml:space="preserve">Etapa 1: </t>
    </r>
    <r>
      <rPr>
        <sz val="11"/>
        <color theme="1"/>
        <rFont val="Calibri"/>
        <family val="2"/>
        <scheme val="minor"/>
      </rPr>
      <t>Deslastra aproximadamente 13 % de la demanda de Zaragocilla 66 kV (ZRG304) .</t>
    </r>
  </si>
  <si>
    <t>Agr05541</t>
  </si>
  <si>
    <t>ESP CARTAGENA - ZARAGOCILLA 1 66 kV_E1.1</t>
  </si>
  <si>
    <t>ESP CARTAGENA - ZARAGOCILLA 1 66 kV_E1.2</t>
  </si>
  <si>
    <t>ESP CARTAGENA - ZARAGOCILLA 1 66 kV_E2.1</t>
  </si>
  <si>
    <t>ESP CARTAGENA - ZARAGOCILLA 1 66 kV_E2.2</t>
  </si>
  <si>
    <t>EL BOSQUE - TERNERA 1 66 kV</t>
  </si>
  <si>
    <t>ESP EL BOSQUE - TERNERA 1 66 kV</t>
  </si>
  <si>
    <t>Agr05532</t>
  </si>
  <si>
    <t>ESP EL BOSQUE - TERNERA 1 66 kV_E1</t>
  </si>
  <si>
    <t>ESP EL BOSQUE - TERNERA 1 66 kV_E2</t>
  </si>
  <si>
    <t>ESP EL BOSQUE - TERNERA 1 66 kV_E3</t>
  </si>
  <si>
    <t>El Bosque 4 220/66.ElmTr2</t>
  </si>
  <si>
    <t>ESP EL BOSQUE 4 150 MVA 220/66 kV</t>
  </si>
  <si>
    <r>
      <rPr>
        <b/>
        <sz val="11"/>
        <color theme="1"/>
        <rFont val="Calibri"/>
        <family val="2"/>
        <scheme val="minor"/>
      </rPr>
      <t>Etapa 1:</t>
    </r>
    <r>
      <rPr>
        <sz val="11"/>
        <color theme="1"/>
        <rFont val="Calibri"/>
        <family val="2"/>
        <scheme val="minor"/>
      </rPr>
      <t xml:space="preserve"> Deslastra aproximadamente 10 % de la demanda de Bosque 66 kV .</t>
    </r>
  </si>
  <si>
    <r>
      <rPr>
        <b/>
        <sz val="11"/>
        <color theme="1"/>
        <rFont val="Calibri"/>
        <family val="2"/>
        <scheme val="minor"/>
      </rPr>
      <t>Etapa 2:</t>
    </r>
    <r>
      <rPr>
        <sz val="11"/>
        <color theme="1"/>
        <rFont val="Calibri"/>
        <family val="2"/>
        <scheme val="minor"/>
      </rPr>
      <t xml:space="preserve"> Deslastra aproximadamente 15 % de la demanda de Bosque 66 kV .</t>
    </r>
  </si>
  <si>
    <t>Agr05546</t>
  </si>
  <si>
    <t>ESP EL BOSQUE 4 150 MVA 220/66 kV_E1</t>
  </si>
  <si>
    <t>ESP EL BOSQUE 4 150 MVA 220/66 kV_E2</t>
  </si>
  <si>
    <t>TERNERA 3 45 MVA 66/13.8/7.2 kV
TERNERA 5 45 MVA 66/13.8/13.8 kV</t>
  </si>
  <si>
    <t>Agr05708</t>
  </si>
  <si>
    <t>ESP TERNERA 3 45 MVA 66/13.8/7.2 kV y TERNERA 5 45 MVA 66/13.8/13.8 kV</t>
  </si>
  <si>
    <t>ESP TRAFOS TERNERA 3 Y 5 66/13.8 kV_E1.1</t>
  </si>
  <si>
    <t>ESP TRAFOS TERNERA 3 Y 5 66/13.8 kV_E1.2</t>
  </si>
  <si>
    <t>ESP TRAFOS TERNERA 3 Y 5 66/13.8 kV_E2.1</t>
  </si>
  <si>
    <t>ESP TRAFOS TERNERA 3 Y 5 66/13.8 kV_E2.2</t>
  </si>
  <si>
    <t>Agr05525</t>
  </si>
  <si>
    <t>ESP TRANSFORMADORES 1, 2 y 4 CERROMATOSO 500/110/34.5 kV</t>
  </si>
  <si>
    <t>ESP TRAFOS 1 2 y 4 CERRO 500/110 kV_E1.1</t>
  </si>
  <si>
    <t>ESP TRAFOS 1 2 y 4 CERRO 500/110 kV_E1.2</t>
  </si>
  <si>
    <t>ESP TRAFOS 1 2 y 4 CERRO 500/110 kV_E1.3</t>
  </si>
  <si>
    <t>ESP TRAFOS 1 2 y 4 CERRO 500/110 kV_E2.1</t>
  </si>
  <si>
    <t>ESP TRAFOS 1 2 y 4 CERRO 500/110 kV_E2.2</t>
  </si>
  <si>
    <t>ESP TRAFOS 1 2 y 4 CERRO 500/110 kV_E2.3</t>
  </si>
  <si>
    <t>ESP TRAFOS 1 2 y 4 CERRO 500/110 kV_E2.4</t>
  </si>
  <si>
    <t>BARROSO - BOLOMBOLO 1 110 kV
BARROSO 110 kV</t>
  </si>
  <si>
    <t>ESP BARROSO - BOLOMBOLO 1 110 kV y BARROSO 110 kV</t>
  </si>
  <si>
    <r>
      <rPr>
        <b/>
        <sz val="11"/>
        <rFont val="Calibri"/>
        <family val="2"/>
        <scheme val="minor"/>
      </rPr>
      <t>Etapa 1:</t>
    </r>
    <r>
      <rPr>
        <sz val="11"/>
        <rFont val="Calibri"/>
        <family val="2"/>
        <scheme val="minor"/>
      </rPr>
      <t xml:space="preserve">
Deslastre del 100%  de la carga en Amagá 110 kV en 300 ms.
Deslastre del 100%  de la carga en Bolombolo 110 kV en 300 ms.
Deslastre del 29.87% de la carga en Hispania 110 kV  en 300 ms (en Hispania se refleja parte de la carga que se tenía en Bolombolo por anillo en 44 kV).</t>
    </r>
  </si>
  <si>
    <t>Agr05711</t>
  </si>
  <si>
    <t>ESP BARR - BMBOLO 110 kV y BARR 110_E1.1</t>
  </si>
  <si>
    <t>ESP BARR - BMBOLO 110 kV y BARR 110_E1.2</t>
  </si>
  <si>
    <t>ESP BARR - BMBOLO 110 kV y BARR 110_E1.3</t>
  </si>
  <si>
    <t xml:space="preserve">SAN ANTONIO (BOYACA) - YOPAL 1 115 kV
TOQUILLA - YOPAL 1 115 kV
AGUAZUL - YOPAL 1 115 kV
Este RAG se asigna en esta tabla para realizar la configuración del Dpl. Se aclara que este esqema es para cubrir contingencias de tipo N-2, por lo tanto, no esta asociado a ningun activo como causante y por ende tampoco tiene asociado activo como afectado. </t>
  </si>
  <si>
    <t>Etapa_4.1</t>
  </si>
  <si>
    <t>Etapa_4.2</t>
  </si>
  <si>
    <t>Etapa_4.3</t>
  </si>
  <si>
    <t>ESP LINEAS SAN ANTONIO (BOYACA) - YOPAL 1, TOQUILLA - YOPAL 1 y AGUAZUL - YOPAL 1 115 kV</t>
  </si>
  <si>
    <t>ESP GUAVIO 6 40 MVA 230/115/13.8 kV y GUAVIO - MAMBITA 1 115 kV</t>
  </si>
  <si>
    <t>GUAVIO 6 40 MVA 230/115/13.8 kV
GUAVIO - MAMBITA 1 115 kV</t>
  </si>
  <si>
    <t>Transformador
Línea</t>
  </si>
  <si>
    <t>Agr05796</t>
  </si>
  <si>
    <t>ESP GVIO 230/115 y GVIO - MBITA 1 115 kV</t>
  </si>
  <si>
    <t>Agr05798</t>
  </si>
  <si>
    <t>ESP BARRAS ISTMINA, CERTEGUI y QUIBDO 115 kV</t>
  </si>
  <si>
    <t>ESP ISTMNA CERTEGUI y QUIBDO 115 kV_E1.1</t>
  </si>
  <si>
    <t>ESP ISTMNA CERTEGUI y QUIBDO 115 kV_E1.2</t>
  </si>
  <si>
    <t>ESP ISTMNA CERTEGUI y QUIBDO 115 kV_E1.3</t>
  </si>
  <si>
    <t>ESP ISTMNA CERTEGUI y QUIBDO 115 kV_E2.1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</si>
</sst>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Calibri"/>
      <family val="2"/>
      <scheme val="minor"/>
    </font>
    <font>
      <u/>
      <sz val="10"/>
      <color indexed="12"/>
      <name val="Arial"/>
      <family val="2"/>
    </font>
    <font>
      <b/>
      <sz val="11"/>
      <name val="Calibri"/>
      <family val="2"/>
      <scheme val="minor"/>
    </font>
    <font>
      <b/>
      <sz val="12"/>
      <name val="Arial"/>
      <family val="2"/>
    </font>
    <font>
      <sz val="12"/>
      <name val="Arial"/>
      <family val="2"/>
    </font>
    <font>
      <b/>
      <sz val="10"/>
      <name val="Arial"/>
      <family val="2"/>
    </font>
    <font>
      <sz val="10"/>
      <name val="Arial"/>
      <family val="2"/>
    </font>
    <font>
      <u/>
      <sz val="10"/>
      <name val="Arial"/>
      <family val="2"/>
    </font>
    <font>
      <sz val="10"/>
      <color indexed="10"/>
      <name val="Arial"/>
      <family val="2"/>
    </font>
    <font>
      <sz val="10"/>
      <color rgb="FFFF0000"/>
      <name val="Arial"/>
      <family val="2"/>
    </font>
    <font>
      <sz val="11"/>
      <color rgb="FFFF0000"/>
      <name val="Calibri"/>
      <family val="2"/>
      <scheme val="minor"/>
    </font>
    <font>
      <sz val="10"/>
      <color theme="1"/>
      <name val="Arial"/>
      <family val="2"/>
    </font>
    <font>
      <b/>
      <sz val="11"/>
      <color rgb="FFFF0000"/>
      <name val="Calibri"/>
      <family val="2"/>
      <scheme val="minor"/>
    </font>
    <font>
      <sz val="11"/>
      <color theme="1"/>
      <name val="Calibri"/>
      <family val="2"/>
    </font>
    <font>
      <sz val="11"/>
      <color rgb="FF000000"/>
      <name val="Calibri"/>
      <family val="2"/>
    </font>
    <font>
      <b/>
      <sz val="11"/>
      <color rgb="FFFF0000"/>
      <name val="Calibri"/>
      <family val="2"/>
    </font>
    <font>
      <sz val="11"/>
      <name val="Calibri"/>
      <family val="2"/>
      <scheme val="minor"/>
    </font>
    <font>
      <b/>
      <sz val="10"/>
      <color theme="1"/>
      <name val="Arial"/>
      <family val="2"/>
    </font>
    <font>
      <b/>
      <u/>
      <sz val="10"/>
      <color indexed="12"/>
      <name val="Arial"/>
      <family val="2"/>
    </font>
    <font>
      <sz val="8"/>
      <name val="Calibri"/>
      <family val="2"/>
      <scheme val="minor"/>
    </font>
    <font>
      <sz val="11"/>
      <name val="Arial"/>
      <family val="2"/>
    </font>
    <font>
      <b/>
      <sz val="11"/>
      <name val="Arial"/>
      <family val="2"/>
    </font>
    <font>
      <u/>
      <sz val="11"/>
      <name val="Arial"/>
      <family val="2"/>
    </font>
    <font>
      <sz val="11"/>
      <color rgb="FF3F3F76"/>
      <name val="Calibri"/>
      <family val="2"/>
      <scheme val="minor"/>
    </font>
    <font>
      <b/>
      <sz val="11"/>
      <color rgb="FF3F3F76"/>
      <name val="Calibri"/>
      <family val="2"/>
      <scheme val="minor"/>
    </font>
    <font>
      <sz val="11"/>
      <color theme="1"/>
      <name val="Calibri"/>
      <family val="2"/>
      <scheme val="minor"/>
    </font>
    <font>
      <b/>
      <sz val="11"/>
      <color rgb="FF000000"/>
      <name val="Calibri"/>
      <family val="2"/>
    </font>
  </fonts>
  <fills count="12">
    <fill>
      <patternFill patternType="none"/>
    </fill>
    <fill>
      <patternFill patternType="gray125"/>
    </fill>
    <fill>
      <patternFill patternType="solid">
        <fgColor theme="5" tint="0.59999389629810485"/>
        <bgColor indexed="64"/>
      </patternFill>
    </fill>
    <fill>
      <patternFill patternType="solid">
        <fgColor rgb="FFF8CBAD"/>
        <bgColor indexed="64"/>
      </patternFill>
    </fill>
    <fill>
      <patternFill patternType="solid">
        <fgColor indexed="43"/>
        <bgColor indexed="64"/>
      </patternFill>
    </fill>
    <fill>
      <patternFill patternType="solid">
        <fgColor rgb="FFFFBDBD"/>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C99"/>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style="thin">
        <color rgb="FF7F7F7F"/>
      </right>
      <top style="thin">
        <color rgb="FF7F7F7F"/>
      </top>
      <bottom/>
      <diagonal/>
    </border>
    <border>
      <left style="thin">
        <color indexed="64"/>
      </left>
      <right style="thin">
        <color rgb="FF7F7F7F"/>
      </right>
      <top/>
      <bottom style="thin">
        <color rgb="FF7F7F7F"/>
      </bottom>
      <diagonal/>
    </border>
    <border>
      <left style="thin">
        <color indexed="64"/>
      </left>
      <right style="thin">
        <color rgb="FF7F7F7F"/>
      </right>
      <top/>
      <bottom/>
      <diagonal/>
    </border>
  </borders>
  <cellStyleXfs count="4">
    <xf numFmtId="0" fontId="0" fillId="0" borderId="0"/>
    <xf numFmtId="0" fontId="2" fillId="0" borderId="0" applyNumberFormat="0" applyFill="0" applyBorder="0" applyAlignment="0" applyProtection="0">
      <alignment vertical="top"/>
      <protection locked="0"/>
    </xf>
    <xf numFmtId="0" fontId="24" fillId="11" borderId="11" applyNumberFormat="0" applyAlignment="0" applyProtection="0"/>
    <xf numFmtId="9" fontId="26" fillId="0" borderId="0" applyFont="0" applyFill="0" applyBorder="0" applyAlignment="0" applyProtection="0"/>
  </cellStyleXfs>
  <cellXfs count="178">
    <xf numFmtId="0" fontId="0" fillId="0" borderId="0" xfId="0"/>
    <xf numFmtId="0" fontId="0" fillId="0" borderId="0" xfId="0" applyAlignment="1">
      <alignment horizontal="center" vertical="center"/>
    </xf>
    <xf numFmtId="0" fontId="3" fillId="2" borderId="0" xfId="0" applyFont="1" applyFill="1" applyAlignment="1">
      <alignment horizontal="center" vertical="center"/>
    </xf>
    <xf numFmtId="10" fontId="0" fillId="0" borderId="1" xfId="0" applyNumberFormat="1" applyBorder="1" applyAlignment="1">
      <alignment horizontal="center" vertical="center" wrapText="1"/>
    </xf>
    <xf numFmtId="10" fontId="0" fillId="2" borderId="1" xfId="0" applyNumberFormat="1"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wrapText="1"/>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6" fillId="0" borderId="4" xfId="0" applyFont="1" applyBorder="1" applyAlignment="1">
      <alignment vertical="center" wrapText="1"/>
    </xf>
    <xf numFmtId="0" fontId="8" fillId="0" borderId="1" xfId="0" applyFont="1" applyBorder="1" applyAlignment="1">
      <alignment horizontal="justify" vertical="center" wrapText="1"/>
    </xf>
    <xf numFmtId="0" fontId="7" fillId="0" borderId="0" xfId="0" applyFont="1" applyAlignment="1">
      <alignment horizontal="justify" vertical="center" wrapText="1"/>
    </xf>
    <xf numFmtId="0" fontId="7" fillId="0" borderId="0" xfId="0" applyFont="1" applyAlignment="1">
      <alignment vertical="center" wrapText="1"/>
    </xf>
    <xf numFmtId="0" fontId="7" fillId="0" borderId="4" xfId="0" applyFont="1" applyBorder="1" applyAlignment="1">
      <alignment horizontal="justify" vertical="center" wrapText="1"/>
    </xf>
    <xf numFmtId="0" fontId="7" fillId="0" borderId="4" xfId="0" applyFont="1" applyBorder="1" applyAlignment="1">
      <alignment vertical="center" wrapText="1"/>
    </xf>
    <xf numFmtId="0" fontId="2" fillId="0" borderId="0" xfId="1" applyBorder="1" applyAlignment="1" applyProtection="1">
      <alignment horizontal="left" vertical="center" wrapText="1"/>
    </xf>
    <xf numFmtId="0" fontId="7" fillId="0" borderId="1" xfId="0" applyFont="1" applyBorder="1" applyAlignment="1">
      <alignment vertical="center" wrapText="1"/>
    </xf>
    <xf numFmtId="0" fontId="9" fillId="0" borderId="0" xfId="0" applyFont="1" applyAlignment="1">
      <alignment horizontal="justify" vertical="center" wrapText="1"/>
    </xf>
    <xf numFmtId="0" fontId="7"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wrapText="1"/>
    </xf>
    <xf numFmtId="0" fontId="2" fillId="7" borderId="1" xfId="1" applyFill="1" applyBorder="1" applyAlignment="1" applyProtection="1">
      <alignment horizontal="justify" vertical="center" wrapText="1"/>
    </xf>
    <xf numFmtId="0" fontId="7" fillId="7" borderId="1" xfId="0" applyFont="1" applyFill="1" applyBorder="1" applyAlignment="1">
      <alignment horizontal="justify" vertical="center" wrapText="1"/>
    </xf>
    <xf numFmtId="0" fontId="6" fillId="7" borderId="1" xfId="0" applyFont="1" applyFill="1" applyBorder="1" applyAlignment="1">
      <alignment horizontal="center" vertical="center" wrapText="1"/>
    </xf>
    <xf numFmtId="0" fontId="7" fillId="7" borderId="0" xfId="0" applyFont="1" applyFill="1" applyAlignment="1">
      <alignment wrapText="1"/>
    </xf>
    <xf numFmtId="0" fontId="10" fillId="6" borderId="0" xfId="0" applyFont="1" applyFill="1" applyAlignment="1">
      <alignment wrapText="1"/>
    </xf>
    <xf numFmtId="0" fontId="10" fillId="0" borderId="0" xfId="0" applyFont="1" applyAlignment="1">
      <alignment wrapText="1"/>
    </xf>
    <xf numFmtId="0" fontId="6" fillId="0" borderId="1" xfId="0" applyFont="1" applyBorder="1" applyAlignment="1">
      <alignment horizontal="left" vertical="center" wrapText="1"/>
    </xf>
    <xf numFmtId="0" fontId="2" fillId="5" borderId="1" xfId="1" applyFill="1" applyBorder="1" applyAlignment="1" applyProtection="1">
      <alignment horizontal="justify" vertical="center" wrapText="1"/>
    </xf>
    <xf numFmtId="0" fontId="3" fillId="2" borderId="1" xfId="0" applyFont="1" applyFill="1" applyBorder="1" applyAlignment="1">
      <alignment horizontal="center" vertical="center"/>
    </xf>
    <xf numFmtId="0" fontId="2" fillId="0" borderId="0" xfId="1" applyAlignment="1" applyProtection="1">
      <alignment wrapText="1"/>
    </xf>
    <xf numFmtId="0" fontId="12" fillId="0" borderId="1" xfId="1" applyFont="1" applyFill="1" applyBorder="1" applyAlignment="1" applyProtection="1">
      <alignment horizontal="left" vertical="center" wrapText="1"/>
    </xf>
    <xf numFmtId="0" fontId="7" fillId="0" borderId="4" xfId="0" applyFont="1" applyBorder="1" applyAlignment="1">
      <alignment horizontal="justify" wrapText="1"/>
    </xf>
    <xf numFmtId="0" fontId="17" fillId="0" borderId="1" xfId="0" applyFont="1" applyBorder="1" applyAlignment="1">
      <alignment horizontal="center" vertical="center" wrapText="1"/>
    </xf>
    <xf numFmtId="0" fontId="1" fillId="2" borderId="1" xfId="0" applyFont="1" applyFill="1" applyBorder="1" applyAlignment="1">
      <alignment horizontal="center" vertical="center"/>
    </xf>
    <xf numFmtId="0" fontId="15" fillId="0" borderId="1" xfId="0" applyFont="1" applyBorder="1" applyAlignment="1">
      <alignment horizontal="center" vertical="center" wrapText="1"/>
    </xf>
    <xf numFmtId="10" fontId="14" fillId="0" borderId="1" xfId="0" applyNumberFormat="1" applyFont="1" applyBorder="1" applyAlignment="1">
      <alignment horizontal="center" vertical="center" wrapText="1"/>
    </xf>
    <xf numFmtId="10" fontId="16" fillId="0" borderId="1" xfId="0" applyNumberFormat="1" applyFont="1" applyBorder="1" applyAlignment="1">
      <alignment horizontal="center" vertical="center" wrapText="1"/>
    </xf>
    <xf numFmtId="10" fontId="15" fillId="0" borderId="1" xfId="0" applyNumberFormat="1" applyFont="1" applyBorder="1" applyAlignment="1">
      <alignment horizontal="center" vertical="center" wrapText="1"/>
    </xf>
    <xf numFmtId="10" fontId="17" fillId="0" borderId="1" xfId="0" applyNumberFormat="1" applyFont="1" applyBorder="1" applyAlignment="1">
      <alignment horizontal="center" vertical="center" wrapText="1"/>
    </xf>
    <xf numFmtId="0" fontId="7" fillId="0" borderId="2" xfId="0" applyFont="1" applyBorder="1" applyAlignment="1">
      <alignment wrapText="1"/>
    </xf>
    <xf numFmtId="0" fontId="12" fillId="0" borderId="0" xfId="0" applyFont="1" applyAlignment="1">
      <alignment horizontal="left" vertical="center" wrapText="1"/>
    </xf>
    <xf numFmtId="0" fontId="2" fillId="0" borderId="1" xfId="1" applyFill="1" applyBorder="1" applyAlignment="1" applyProtection="1">
      <alignment vertical="center" wrapText="1"/>
    </xf>
    <xf numFmtId="0" fontId="0" fillId="0" borderId="1" xfId="0" applyBorder="1" applyAlignment="1">
      <alignment vertical="center"/>
    </xf>
    <xf numFmtId="0" fontId="2" fillId="0" borderId="1" xfId="1" applyFill="1" applyBorder="1" applyAlignment="1" applyProtection="1">
      <alignment horizontal="left" vertical="center" wrapText="1"/>
    </xf>
    <xf numFmtId="0" fontId="6" fillId="8" borderId="1" xfId="0" applyFont="1" applyFill="1" applyBorder="1" applyAlignment="1">
      <alignment horizontal="justify" vertical="center" wrapText="1"/>
    </xf>
    <xf numFmtId="9" fontId="0" fillId="0" borderId="1" xfId="0" applyNumberFormat="1" applyBorder="1" applyAlignment="1">
      <alignment horizontal="center" vertical="center" wrapText="1"/>
    </xf>
    <xf numFmtId="0" fontId="1" fillId="2" borderId="1" xfId="0" applyFont="1" applyFill="1" applyBorder="1" applyAlignment="1">
      <alignment horizontal="left" vertical="center" wrapText="1"/>
    </xf>
    <xf numFmtId="0" fontId="6" fillId="9" borderId="3" xfId="0" applyFont="1" applyFill="1" applyBorder="1" applyAlignment="1">
      <alignment horizontal="center" vertical="center" wrapText="1"/>
    </xf>
    <xf numFmtId="0" fontId="7" fillId="9" borderId="1" xfId="0" applyFont="1" applyFill="1" applyBorder="1" applyAlignment="1">
      <alignment horizontal="justify" vertical="center" wrapText="1"/>
    </xf>
    <xf numFmtId="0" fontId="2" fillId="9" borderId="1" xfId="1" applyFill="1" applyBorder="1" applyAlignment="1" applyProtection="1">
      <alignment horizontal="justify" vertical="center" wrapText="1"/>
    </xf>
    <xf numFmtId="0" fontId="6" fillId="9" borderId="1" xfId="0" applyFont="1" applyFill="1" applyBorder="1" applyAlignment="1">
      <alignment horizontal="justify" vertical="center" wrapText="1"/>
    </xf>
    <xf numFmtId="0" fontId="6" fillId="10" borderId="1" xfId="0" applyFont="1" applyFill="1" applyBorder="1" applyAlignment="1">
      <alignment horizontal="center" vertical="center" wrapText="1"/>
    </xf>
    <xf numFmtId="0" fontId="21" fillId="0" borderId="1" xfId="0" applyFont="1" applyBorder="1" applyAlignment="1">
      <alignment horizontal="left" vertical="center" wrapText="1"/>
    </xf>
    <xf numFmtId="0" fontId="17" fillId="2" borderId="1" xfId="0" applyFont="1" applyFill="1" applyBorder="1" applyAlignment="1">
      <alignment horizontal="center" vertical="center"/>
    </xf>
    <xf numFmtId="0" fontId="17" fillId="0" borderId="1" xfId="0" applyFont="1" applyBorder="1" applyAlignment="1">
      <alignment horizontal="center" vertical="center"/>
    </xf>
    <xf numFmtId="0" fontId="2" fillId="0" borderId="1" xfId="1" applyBorder="1" applyAlignment="1" applyProtection="1">
      <alignment horizontal="center" vertical="center"/>
    </xf>
    <xf numFmtId="0" fontId="6" fillId="0" borderId="1" xfId="0" applyFont="1" applyBorder="1" applyAlignment="1">
      <alignment vertical="center" wrapText="1"/>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5" xfId="0" applyFill="1" applyBorder="1" applyAlignment="1">
      <alignment horizontal="center" vertical="center" wrapText="1"/>
    </xf>
    <xf numFmtId="0" fontId="2" fillId="0" borderId="1" xfId="1" applyFill="1" applyBorder="1" applyAlignment="1" applyProtection="1">
      <alignment horizontal="center" vertical="center" wrapText="1"/>
    </xf>
    <xf numFmtId="0" fontId="0" fillId="2" borderId="2" xfId="0" applyFill="1" applyBorder="1" applyAlignment="1">
      <alignment horizontal="center" vertical="center" wrapText="1"/>
    </xf>
    <xf numFmtId="0" fontId="2" fillId="0" borderId="5" xfId="1" applyFill="1" applyBorder="1" applyAlignment="1" applyProtection="1">
      <alignment horizontal="center" vertical="center"/>
    </xf>
    <xf numFmtId="0" fontId="2" fillId="0" borderId="4" xfId="1" applyFill="1" applyBorder="1" applyAlignment="1" applyProtection="1">
      <alignment horizontal="center" vertical="center" wrapText="1"/>
    </xf>
    <xf numFmtId="0" fontId="2" fillId="0" borderId="5" xfId="1" applyFill="1" applyBorder="1" applyAlignment="1" applyProtection="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17" fillId="2" borderId="1" xfId="0" applyFont="1" applyFill="1" applyBorder="1" applyAlignment="1">
      <alignment horizontal="center" vertical="center" wrapText="1"/>
    </xf>
    <xf numFmtId="0" fontId="2" fillId="0" borderId="1" xfId="1" applyFill="1" applyBorder="1" applyAlignment="1" applyProtection="1">
      <alignment horizontal="center" vertical="center"/>
    </xf>
    <xf numFmtId="0" fontId="0" fillId="2" borderId="9" xfId="0" applyFill="1" applyBorder="1" applyAlignment="1">
      <alignment horizontal="left" vertical="center" wrapText="1"/>
    </xf>
    <xf numFmtId="0" fontId="0" fillId="2" borderId="9" xfId="0" applyFill="1" applyBorder="1" applyAlignment="1">
      <alignment horizontal="center" vertical="center" wrapText="1"/>
    </xf>
    <xf numFmtId="0" fontId="0" fillId="2" borderId="1" xfId="0" applyFill="1" applyBorder="1" applyAlignment="1">
      <alignment horizontal="left" vertical="center" wrapText="1"/>
    </xf>
    <xf numFmtId="0" fontId="6" fillId="0" borderId="1" xfId="0" applyFont="1" applyBorder="1" applyAlignment="1">
      <alignment horizontal="justify" vertical="center" wrapText="1"/>
    </xf>
    <xf numFmtId="0" fontId="2" fillId="0" borderId="1" xfId="1" applyFill="1" applyBorder="1" applyAlignment="1" applyProtection="1">
      <alignment horizontal="justify" vertical="center" wrapText="1"/>
    </xf>
    <xf numFmtId="0" fontId="7"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0" borderId="1" xfId="1" applyBorder="1" applyAlignment="1" applyProtection="1">
      <alignment horizontal="justify" vertical="center" wrapText="1"/>
    </xf>
    <xf numFmtId="0" fontId="7" fillId="0" borderId="1" xfId="0" applyFont="1" applyBorder="1" applyAlignment="1">
      <alignment horizontal="justify" vertical="center" wrapText="1"/>
    </xf>
    <xf numFmtId="0" fontId="0" fillId="0" borderId="1" xfId="0" applyBorder="1" applyAlignment="1">
      <alignment horizontal="center" vertical="center"/>
    </xf>
    <xf numFmtId="0" fontId="0" fillId="2" borderId="10" xfId="0" applyFill="1" applyBorder="1" applyAlignment="1">
      <alignment horizontal="left" vertical="center" wrapText="1"/>
    </xf>
    <xf numFmtId="0" fontId="1" fillId="2" borderId="9" xfId="0" applyFont="1" applyFill="1" applyBorder="1" applyAlignment="1">
      <alignment horizontal="left" vertical="center" wrapText="1"/>
    </xf>
    <xf numFmtId="0" fontId="17" fillId="2" borderId="1" xfId="0" applyFont="1" applyFill="1" applyBorder="1" applyAlignment="1">
      <alignment vertical="center" wrapText="1"/>
    </xf>
    <xf numFmtId="0" fontId="0" fillId="0" borderId="0" xfId="0" applyAlignment="1">
      <alignment vertical="center" wrapText="1"/>
    </xf>
    <xf numFmtId="0" fontId="0" fillId="0" borderId="0" xfId="0" applyAlignment="1">
      <alignment vertical="center"/>
    </xf>
    <xf numFmtId="0" fontId="11" fillId="0" borderId="0" xfId="0" applyFont="1" applyAlignment="1">
      <alignment vertical="center"/>
    </xf>
    <xf numFmtId="0" fontId="17" fillId="0" borderId="0" xfId="0" applyFont="1" applyAlignment="1">
      <alignment vertical="center"/>
    </xf>
    <xf numFmtId="0" fontId="1" fillId="2" borderId="1" xfId="0" applyFont="1" applyFill="1" applyBorder="1" applyAlignment="1">
      <alignment vertical="center" wrapText="1"/>
    </xf>
    <xf numFmtId="0" fontId="0" fillId="8" borderId="1" xfId="0"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1" xfId="0" applyFont="1" applyBorder="1" applyAlignment="1">
      <alignment horizontal="center" vertical="center"/>
    </xf>
    <xf numFmtId="0" fontId="25" fillId="2" borderId="11" xfId="2" applyFont="1" applyFill="1" applyAlignment="1">
      <alignment horizontal="center" vertical="center"/>
    </xf>
    <xf numFmtId="0" fontId="24" fillId="2" borderId="11" xfId="2" applyFill="1" applyAlignment="1">
      <alignment horizontal="center" vertical="center"/>
    </xf>
    <xf numFmtId="0" fontId="0" fillId="0" borderId="1" xfId="0" applyBorder="1" applyAlignment="1">
      <alignment horizontal="left" vertical="center" wrapText="1"/>
    </xf>
    <xf numFmtId="0" fontId="17" fillId="0" borderId="1" xfId="0" applyFont="1" applyBorder="1" applyAlignment="1">
      <alignment horizontal="left" vertical="center" wrapText="1"/>
    </xf>
    <xf numFmtId="0" fontId="15" fillId="0" borderId="1" xfId="0" applyFont="1" applyBorder="1" applyAlignment="1">
      <alignment horizontal="left" vertical="center" wrapText="1"/>
    </xf>
    <xf numFmtId="0" fontId="1" fillId="2" borderId="5" xfId="0" applyFont="1" applyFill="1" applyBorder="1" applyAlignment="1">
      <alignment horizontal="left" vertical="center" wrapText="1"/>
    </xf>
    <xf numFmtId="10" fontId="0" fillId="0" borderId="1" xfId="3" applyNumberFormat="1" applyFont="1" applyBorder="1" applyAlignment="1">
      <alignment horizontal="center" vertical="center" wrapText="1"/>
    </xf>
    <xf numFmtId="0" fontId="1" fillId="2" borderId="4" xfId="0" applyFont="1" applyFill="1" applyBorder="1" applyAlignment="1">
      <alignment horizontal="left" vertical="center" wrapText="1"/>
    </xf>
    <xf numFmtId="0" fontId="1" fillId="0" borderId="1"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3" fillId="2" borderId="1" xfId="0" applyFont="1" applyFill="1" applyBorder="1" applyAlignment="1">
      <alignment horizontal="left" vertical="center" wrapText="1"/>
    </xf>
    <xf numFmtId="0" fontId="24" fillId="2" borderId="12" xfId="2" applyFill="1" applyBorder="1" applyAlignment="1">
      <alignment horizontal="center" vertical="center"/>
    </xf>
    <xf numFmtId="0" fontId="24" fillId="2" borderId="13" xfId="2" applyFill="1" applyBorder="1" applyAlignment="1">
      <alignment horizontal="center" vertical="center"/>
    </xf>
    <xf numFmtId="0" fontId="24" fillId="2" borderId="14" xfId="2" applyFill="1" applyBorder="1" applyAlignment="1">
      <alignment horizontal="center" vertical="center"/>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 fillId="0" borderId="4" xfId="1" applyFill="1" applyBorder="1" applyAlignment="1" applyProtection="1">
      <alignment horizontal="center" vertical="center" wrapText="1"/>
    </xf>
    <xf numFmtId="0" fontId="2" fillId="0" borderId="5" xfId="1" applyFill="1" applyBorder="1" applyAlignment="1" applyProtection="1">
      <alignment horizontal="center" vertical="center" wrapText="1"/>
    </xf>
    <xf numFmtId="0" fontId="1" fillId="2" borderId="4" xfId="0" applyFont="1" applyFill="1" applyBorder="1" applyAlignment="1">
      <alignment horizontal="left" vertical="center" wrapText="1"/>
    </xf>
    <xf numFmtId="0" fontId="1" fillId="2" borderId="3" xfId="0" applyFont="1" applyFill="1" applyBorder="1" applyAlignment="1">
      <alignment horizontal="left"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2" borderId="5" xfId="0" applyFill="1" applyBorder="1" applyAlignment="1">
      <alignment horizontal="center" vertical="center" wrapText="1"/>
    </xf>
    <xf numFmtId="0" fontId="1" fillId="2" borderId="5" xfId="0" applyFont="1" applyFill="1" applyBorder="1" applyAlignment="1">
      <alignment horizontal="left"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4" xfId="0" applyFill="1" applyBorder="1" applyAlignment="1">
      <alignment horizontal="center" vertical="center"/>
    </xf>
    <xf numFmtId="0" fontId="15" fillId="2" borderId="1" xfId="0" applyFont="1" applyFill="1" applyBorder="1" applyAlignment="1">
      <alignment horizontal="left" vertical="center" wrapText="1"/>
    </xf>
    <xf numFmtId="0" fontId="2" fillId="0" borderId="4" xfId="1" applyBorder="1" applyAlignment="1" applyProtection="1">
      <alignment horizontal="center" vertical="center"/>
    </xf>
    <xf numFmtId="0" fontId="2" fillId="0" borderId="3" xfId="1" applyBorder="1" applyAlignment="1" applyProtection="1">
      <alignment horizontal="center" vertical="center"/>
    </xf>
    <xf numFmtId="0" fontId="2" fillId="0" borderId="5" xfId="1" applyBorder="1" applyAlignment="1" applyProtection="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3" fillId="2" borderId="1" xfId="0" applyFont="1" applyFill="1" applyBorder="1" applyAlignment="1">
      <alignment horizontal="left" vertical="center"/>
    </xf>
    <xf numFmtId="0" fontId="2" fillId="0" borderId="1" xfId="1" applyFill="1" applyBorder="1" applyAlignment="1" applyProtection="1">
      <alignment horizontal="center" vertical="center" wrapText="1"/>
    </xf>
    <xf numFmtId="0" fontId="17" fillId="2" borderId="3" xfId="0" applyFont="1" applyFill="1" applyBorder="1" applyAlignment="1">
      <alignment horizontal="center" vertical="center" wrapText="1"/>
    </xf>
    <xf numFmtId="0" fontId="2" fillId="0" borderId="3" xfId="1" applyFill="1" applyBorder="1" applyAlignment="1" applyProtection="1">
      <alignment horizontal="center" vertical="center" wrapText="1"/>
    </xf>
    <xf numFmtId="0" fontId="27" fillId="2" borderId="4"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 fillId="0" borderId="1" xfId="1" applyBorder="1" applyAlignment="1" applyProtection="1">
      <alignment horizontal="center" vertical="center"/>
    </xf>
    <xf numFmtId="0" fontId="2" fillId="0" borderId="4" xfId="1" applyFill="1" applyBorder="1" applyAlignment="1" applyProtection="1">
      <alignment horizontal="center" vertical="center"/>
    </xf>
    <xf numFmtId="0" fontId="2" fillId="0" borderId="3" xfId="1" applyFill="1" applyBorder="1" applyAlignment="1" applyProtection="1">
      <alignment horizontal="center" vertical="center"/>
    </xf>
    <xf numFmtId="0" fontId="2" fillId="0" borderId="5" xfId="1" applyFill="1" applyBorder="1" applyAlignment="1" applyProtection="1">
      <alignment horizontal="center" vertical="center"/>
    </xf>
    <xf numFmtId="0" fontId="0" fillId="2" borderId="9" xfId="0" applyFill="1" applyBorder="1" applyAlignment="1">
      <alignment horizontal="left" vertical="center" wrapText="1"/>
    </xf>
    <xf numFmtId="0" fontId="1" fillId="2" borderId="1" xfId="0" applyFont="1" applyFill="1" applyBorder="1" applyAlignment="1">
      <alignment horizontal="left" vertical="center" wrapText="1"/>
    </xf>
    <xf numFmtId="0" fontId="2" fillId="0" borderId="1" xfId="1" applyFill="1" applyBorder="1" applyAlignment="1" applyProtection="1">
      <alignment horizontal="center" vertical="center"/>
    </xf>
    <xf numFmtId="0" fontId="0" fillId="2" borderId="9"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3" fillId="2" borderId="3" xfId="0" applyFont="1" applyFill="1" applyBorder="1" applyAlignment="1">
      <alignment horizontal="left" vertical="center" wrapText="1"/>
    </xf>
    <xf numFmtId="0" fontId="1" fillId="2" borderId="4" xfId="0" applyFont="1" applyFill="1" applyBorder="1" applyAlignment="1">
      <alignment horizontal="center" vertical="center" wrapText="1"/>
    </xf>
    <xf numFmtId="0" fontId="0" fillId="2" borderId="3" xfId="0" applyFill="1" applyBorder="1" applyAlignment="1">
      <alignment horizontal="left" vertical="center" wrapText="1"/>
    </xf>
    <xf numFmtId="0" fontId="0" fillId="2" borderId="1" xfId="0" applyFill="1" applyBorder="1" applyAlignment="1">
      <alignment horizontal="left" vertical="center" wrapText="1"/>
    </xf>
    <xf numFmtId="0" fontId="24" fillId="2" borderId="11" xfId="2" applyFill="1" applyAlignment="1">
      <alignment horizontal="center" vertical="center"/>
    </xf>
    <xf numFmtId="0" fontId="1"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6" fillId="0" borderId="1" xfId="0" applyFont="1" applyBorder="1" applyAlignment="1">
      <alignment horizontal="justify" vertical="center" wrapText="1"/>
    </xf>
    <xf numFmtId="0" fontId="2" fillId="0" borderId="1" xfId="1" applyFill="1" applyBorder="1" applyAlignment="1" applyProtection="1">
      <alignment horizontal="justify" vertical="center" wrapText="1"/>
    </xf>
    <xf numFmtId="0" fontId="7" fillId="0" borderId="1" xfId="0" applyFont="1" applyBorder="1" applyAlignment="1">
      <alignment horizontal="lef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19" fillId="0" borderId="4" xfId="1" applyFont="1" applyFill="1" applyBorder="1" applyAlignment="1" applyProtection="1">
      <alignment horizontal="center" vertical="center" wrapText="1"/>
    </xf>
    <xf numFmtId="0" fontId="19" fillId="0" borderId="3" xfId="1" applyFont="1" applyFill="1" applyBorder="1" applyAlignment="1" applyProtection="1">
      <alignment horizontal="center" vertical="center" wrapText="1"/>
    </xf>
    <xf numFmtId="0" fontId="19" fillId="0" borderId="5" xfId="1" applyFont="1" applyFill="1" applyBorder="1" applyAlignment="1" applyProtection="1">
      <alignment horizontal="center" vertical="center" wrapText="1"/>
    </xf>
    <xf numFmtId="0" fontId="2" fillId="0" borderId="4" xfId="1" applyBorder="1" applyAlignment="1" applyProtection="1">
      <alignment horizontal="center" vertical="center" wrapText="1"/>
    </xf>
    <xf numFmtId="0" fontId="2" fillId="0" borderId="5" xfId="1" applyBorder="1" applyAlignment="1" applyProtection="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18" fillId="0" borderId="4" xfId="1" applyFont="1" applyBorder="1" applyAlignment="1" applyProtection="1">
      <alignment horizontal="center" vertical="center" wrapText="1"/>
    </xf>
    <xf numFmtId="0" fontId="18" fillId="0" borderId="5" xfId="1" applyFont="1" applyBorder="1" applyAlignment="1" applyProtection="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4">
    <cellStyle name="Entrada" xfId="2" builtinId="20"/>
    <cellStyle name="Hipervínculo" xfId="1" builtinId="8"/>
    <cellStyle name="Normal" xfId="0" builtinId="0"/>
    <cellStyle name="Porcentaje" xfId="3" builtinId="5"/>
  </cellStyles>
  <dxfs count="0"/>
  <tableStyles count="0" defaultTableStyle="TableStyleMedium2" defaultPivotStyle="PivotStyleLight16"/>
  <colors>
    <mruColors>
      <color rgb="FF080B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1590675</xdr:colOff>
      <xdr:row>12</xdr:row>
      <xdr:rowOff>47625</xdr:rowOff>
    </xdr:from>
    <xdr:to>
      <xdr:col>4</xdr:col>
      <xdr:colOff>5686425</xdr:colOff>
      <xdr:row>12</xdr:row>
      <xdr:rowOff>5057775</xdr:rowOff>
    </xdr:to>
    <xdr:pic>
      <xdr:nvPicPr>
        <xdr:cNvPr id="8" name="Imagen 7">
          <a:extLst>
            <a:ext uri="{FF2B5EF4-FFF2-40B4-BE49-F238E27FC236}">
              <a16:creationId xmlns:a16="http://schemas.microsoft.com/office/drawing/2014/main" id="{6226FBE6-224B-26E1-8167-7FCB9317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21084" y="24765000"/>
          <a:ext cx="4103002" cy="5016501"/>
        </a:xfrm>
        <a:prstGeom prst="rect">
          <a:avLst/>
        </a:prstGeom>
      </xdr:spPr>
    </xdr:pic>
    <xdr:clientData/>
  </xdr:twoCellAnchor>
  <xdr:twoCellAnchor editAs="oneCell">
    <xdr:from>
      <xdr:col>4</xdr:col>
      <xdr:colOff>295275</xdr:colOff>
      <xdr:row>8</xdr:row>
      <xdr:rowOff>47625</xdr:rowOff>
    </xdr:from>
    <xdr:to>
      <xdr:col>5</xdr:col>
      <xdr:colOff>314325</xdr:colOff>
      <xdr:row>8</xdr:row>
      <xdr:rowOff>5029200</xdr:rowOff>
    </xdr:to>
    <xdr:pic>
      <xdr:nvPicPr>
        <xdr:cNvPr id="2" name="Imagen 1">
          <a:extLst>
            <a:ext uri="{FF2B5EF4-FFF2-40B4-BE49-F238E27FC236}">
              <a16:creationId xmlns:a16="http://schemas.microsoft.com/office/drawing/2014/main" id="{180F6888-61A6-838E-B42D-95DFDE20266B}"/>
            </a:ext>
          </a:extLst>
        </xdr:cNvPr>
        <xdr:cNvPicPr>
          <a:picLocks noChangeAspect="1"/>
        </xdr:cNvPicPr>
      </xdr:nvPicPr>
      <xdr:blipFill>
        <a:blip xmlns:r="http://schemas.openxmlformats.org/officeDocument/2006/relationships" r:embed="rId2"/>
        <a:stretch>
          <a:fillRect/>
        </a:stretch>
      </xdr:blipFill>
      <xdr:spPr>
        <a:xfrm>
          <a:off x="6511636" y="12823544"/>
          <a:ext cx="7967236" cy="4991092"/>
        </a:xfrm>
        <a:prstGeom prst="rect">
          <a:avLst/>
        </a:prstGeom>
      </xdr:spPr>
    </xdr:pic>
    <xdr:clientData/>
  </xdr:twoCellAnchor>
  <xdr:twoCellAnchor editAs="oneCell">
    <xdr:from>
      <xdr:col>4</xdr:col>
      <xdr:colOff>304800</xdr:colOff>
      <xdr:row>9</xdr:row>
      <xdr:rowOff>95250</xdr:rowOff>
    </xdr:from>
    <xdr:to>
      <xdr:col>4</xdr:col>
      <xdr:colOff>7934325</xdr:colOff>
      <xdr:row>10</xdr:row>
      <xdr:rowOff>0</xdr:rowOff>
    </xdr:to>
    <xdr:pic>
      <xdr:nvPicPr>
        <xdr:cNvPr id="3" name="Imagen 2">
          <a:extLst>
            <a:ext uri="{FF2B5EF4-FFF2-40B4-BE49-F238E27FC236}">
              <a16:creationId xmlns:a16="http://schemas.microsoft.com/office/drawing/2014/main" id="{606AFA6C-C095-937E-9673-3B020E6264E6}"/>
            </a:ext>
          </a:extLst>
        </xdr:cNvPr>
        <xdr:cNvPicPr>
          <a:picLocks noChangeAspect="1"/>
        </xdr:cNvPicPr>
      </xdr:nvPicPr>
      <xdr:blipFill>
        <a:blip xmlns:r="http://schemas.openxmlformats.org/officeDocument/2006/relationships" r:embed="rId3"/>
        <a:stretch>
          <a:fillRect/>
        </a:stretch>
      </xdr:blipFill>
      <xdr:spPr>
        <a:xfrm>
          <a:off x="6523182" y="17953181"/>
          <a:ext cx="7630373" cy="49896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intranetxm/mis%20documentos/ambiente/escritorio/Esquemas%20Suplementarios%20de%20Protecci&#243;n/Estudios_y_Soportes/2016_Esquemas_Bolivar/2015-097-01-V1%20Estudio%20Esquemas%20de%20deslatre%20Bol&#237;var.pptx" TargetMode="External"/><Relationship Id="rId18" Type="http://schemas.openxmlformats.org/officeDocument/2006/relationships/hyperlink" Target="http://intranetxm/DireccionPlaneacionyOperacion/Anlisis%20Eventos%20y%20Protecciones/Esquemas%20Suplementarios%20de%20Protecci&#243;n/Estudios_y_Soportes/20230711_ESP%20Tebsa-Cordialidad_Deshabilitado" TargetMode="External"/><Relationship Id="rId26" Type="http://schemas.openxmlformats.org/officeDocument/2006/relationships/hyperlink" Target="http://intranetxm/DireccionPlaneacionyOperacion/Anlisis%20Eventos%20y%20Protecciones/Esquemas%20Suplementarios%20de%20Protecci&#243;n/Estudios_y_Soportes/CENTRO%20110%20kV" TargetMode="External"/><Relationship Id="rId39" Type="http://schemas.openxmlformats.org/officeDocument/2006/relationships/hyperlink" Target="http://intranetxm/DireccionPlaneacionyOperacion/Anlisis%20Eventos%20y%20Protecciones/Esquemas%20Suplementarios%20de%20Protecci&#243;n/Estudios_y_Soportes/Puerto%20Nuevo/Esquema%20de%20deslastre%20R&#237;o%20C&#243;rdoba%202013.pdf" TargetMode="External"/><Relationship Id="rId21" Type="http://schemas.openxmlformats.org/officeDocument/2006/relationships/hyperlink" Target="http://intranetxm/mis%20documentos/ambiente/escritorio/Esquemas%20Suplementarios%20de%20Protecci%25C3%25B3n/Estudios_y_Soportes/EPM/Amag%25C3%25A1" TargetMode="External"/><Relationship Id="rId34" Type="http://schemas.openxmlformats.org/officeDocument/2006/relationships/hyperlink" Target="http://intranetxm/DireccionPlaneacionyOperacion/Anlisis%20Eventos%20y%20Protecciones/Esquemas%20Suplementarios%20de%20Protecci&#243;n/Estudios_y_Soportes/2016_Esquemas_Bolivar/2015-097-01-V1%20Estudio%20Esquemas%20de%20deslatre%20Bol&#237;var.pptx" TargetMode="External"/><Relationship Id="rId42" Type="http://schemas.openxmlformats.org/officeDocument/2006/relationships/hyperlink" Target="http://intranetxm/DireccionPlaneacionyOperacion/Anlisis%20Eventos%20y%20Protecciones/Esquemas%20Suplementarios%20de%20Protecci&#243;n/Estudios_y_Soportes/ESPS%20Cordoba%20Sucre/2014-11-06%20Cierre%20por%2034.5kV%20Monter&#237;a-Rio%20Sin&#250;/2014-11-06%20ELECTRICARIBE%20Esquema%20Monter&#237;a.pptx" TargetMode="External"/><Relationship Id="rId47" Type="http://schemas.openxmlformats.org/officeDocument/2006/relationships/hyperlink" Target="http://intranetxm/DireccionPlaneacionyOperacion/Anlisis%20Eventos%20y%20Protecciones/Esquemas%20Suplementarios%20de%20Protecci&#243;n/Estudios_y_Soportes/20230627-ESP%20Urab&#225;%20220kV" TargetMode="External"/><Relationship Id="rId50" Type="http://schemas.openxmlformats.org/officeDocument/2006/relationships/hyperlink" Target="http://intranetxm/mis%20documentos/ambiente/escritorio/Esquemas%20Suplementarios%20de%20Protecci&#243;n/Estudios_y_Soportes/2015_Atlantico/2015-08-01-V2%20Estudio%20Esquemas%20de%20deslatre%20Barranquillax%20(2).pdf" TargetMode="External"/><Relationship Id="rId55" Type="http://schemas.openxmlformats.org/officeDocument/2006/relationships/hyperlink" Target="http://intranetxm/DireccionPlaneacionyOperacion/Anlisis%20Eventos%20y%20Protecciones/Esquemas%20Suplementarios%20de%20Protecci&#243;n/Estudios_y_Soportes/2022-ESSA-Barranca" TargetMode="External"/><Relationship Id="rId7" Type="http://schemas.openxmlformats.org/officeDocument/2006/relationships/hyperlink" Target="http://intranetxm/DireccionPlaneacionyOperacion/Anlisis%20Eventos%20y%20Protecciones/Esquemas%20Suplementarios%20de%20Protecci&#243;n/Estudios_y_Soportes/ESPS%20Cordoba%20Sucre/Revisi&#243;n%20ESP%20%20Chin&#250;%20(3).doc" TargetMode="External"/><Relationship Id="rId2" Type="http://schemas.openxmlformats.org/officeDocument/2006/relationships/hyperlink" Target="http://intranetxm/DireccionPlaneacionyOperacion/Anlisis%20Eventos%20y%20Protecciones/Esquemas%20Suplementarios%20de%20Protecci&#243;n/Estudios_y_Soportes/Tx%2001%20fundaci&#243;n/GT-GO902.pdf" TargetMode="External"/><Relationship Id="rId16" Type="http://schemas.openxmlformats.org/officeDocument/2006/relationships/hyperlink" Target="http://intranetxm/mis%20documentos/ambiente/escritorio/Esquemas%20Suplementarios%20de%20Protecci&#243;n/Estudios_y_Soportes/Puerto%20Nuevo/Esquema%20de%20deslastre%20R&#237;o%20C&#243;rdoba%202013.pdf" TargetMode="External"/><Relationship Id="rId29" Type="http://schemas.openxmlformats.org/officeDocument/2006/relationships/hyperlink" Target="http://intranetxm/mis%20documentos/ambiente/escritorio/Esquemas%20Suplementarios%20de%20Protecci&#243;n/Estudios_y_Soportes/2022-Chinu-Boston2" TargetMode="External"/><Relationship Id="rId11" Type="http://schemas.openxmlformats.org/officeDocument/2006/relationships/hyperlink" Target="http://intranetxm/DireccionPlaneacionyOperacion/Anlisis%20Eventos%20y%20Protecciones/Esquemas%20Suplementarios%20de%20Protecci&#243;n/Estudios_y_Soportes/2016_Esquemas_Bolivar/20231023_La%20Marina" TargetMode="External"/><Relationship Id="rId24" Type="http://schemas.openxmlformats.org/officeDocument/2006/relationships/hyperlink" Target="http://intranetxm/DireccionPlaneacionyOperacion/Anlisis%20Eventos%20y%20Protecciones/Esquemas%20Suplementarios%20de%20Protecci&#243;n/Estudios_y_Soportes/Cauca-Nari&#241;o/ESP_CaucaNari&#241;o_CND_v2.pptx" TargetMode="External"/><Relationship Id="rId32" Type="http://schemas.openxmlformats.org/officeDocument/2006/relationships/hyperlink" Target="http://intranetxm/DireccionPlaneacionyOperacion/Anlisis%20Eventos%20y%20Protecciones/Esquemas%20Suplementarios%20de%20Protecci&#243;n/Agentes/ITCO/Entradas/2017-08-31%20Estado%20ESP%20CERROMATOSO.msg" TargetMode="External"/><Relationship Id="rId37" Type="http://schemas.openxmlformats.org/officeDocument/2006/relationships/hyperlink" Target="http://intranetxm/DireccionPlaneacionyOperacion/Anlisis%20Eventos%20y%20Protecciones/Esquemas%20Suplementarios%20de%20Protecci&#243;n/Estudios_y_Soportes/EL%20RIO%20Y%20VTE%20DE%20JULIO%20110%20kV" TargetMode="External"/><Relationship Id="rId40" Type="http://schemas.openxmlformats.org/officeDocument/2006/relationships/hyperlink" Target="http://intranetxm/DireccionPlaneacionyOperacion/Anlisis%20Eventos%20y%20Protecciones/Esquemas%20Suplementarios%20de%20Protecci&#243;n/Estudios_y_Soportes/2019-ELECTRICARIBE/GCM/Esquemas%20Caribe.msg" TargetMode="External"/><Relationship Id="rId45" Type="http://schemas.openxmlformats.org/officeDocument/2006/relationships/hyperlink" Target="http://intranetxm/DireccionPlaneacionyOperacion/Anlisis%20Eventos%20y%20Protecciones/Esquemas%20Suplementarios%20de%20Protecci&#243;n/Estudios_y_Soportes/EPM/Amag&#225;" TargetMode="External"/><Relationship Id="rId53" Type="http://schemas.openxmlformats.org/officeDocument/2006/relationships/hyperlink" Target="http://intranetxm/DireccionPlaneacionyOperacion/Anlisis%20Eventos%20y%20Protecciones/Esquemas%20Suplementarios%20de%20Protecci&#243;n/Estudios_y_Soportes/20231026_ESP%20Guavio%20115kV" TargetMode="External"/><Relationship Id="rId58" Type="http://schemas.openxmlformats.org/officeDocument/2006/relationships/hyperlink" Target="https://isaempresas.sharepoint.com/:f:/r/sites/XM/IntranetXM/Direccion-Planeacion-de-la-Operacion/Analisis%20Eventos%20y%20Protecciones/Esquemas%20Suplementarios%20de%20Protecci%C3%B3n/Estudios_y_Soportes/20240418_ESP%20Trafos%20Nueva%20Monter%C3%ADa?csf=1&amp;web=1&amp;e=vCf6qw" TargetMode="External"/><Relationship Id="rId5" Type="http://schemas.openxmlformats.org/officeDocument/2006/relationships/hyperlink" Target="http://intranetxm/DireccionPlaneacionyOperacion/Anlisis%20Eventos%20y%20Protecciones/Esquemas%20Suplementarios%20de%20Protecci&#243;n/Estudios_y_Soportes/ESPS%20Cordoba%20Sucre/Documento%20XM%20CND%202011%20-203.doc" TargetMode="External"/><Relationship Id="rId61" Type="http://schemas.openxmlformats.org/officeDocument/2006/relationships/hyperlink" Target="http://intranetxm/mis%20documentos/ambiente/escritorio/Esquemas%20Suplementarios%20de%20Protecci&#243;n/Estudios_y_Soportes/2014_ESP_Cov_Bost_ATR_CHI_500/2014-10-24_RV%20ESP%20Deslastre%20Area%20Sucre.msg" TargetMode="External"/><Relationship Id="rId19" Type="http://schemas.openxmlformats.org/officeDocument/2006/relationships/hyperlink" Target="http://intranetxm/DireccionPlaneacionyOperacion/Anlisis%20Eventos%20y%20Protecciones/Esquemas%20Suplementarios%20de%20Protecci&#243;n/Estudios_y_Soportes/2015_Atlantico/2015-08-01-V2%20Estudio%20Esquemas%20de%20deslatre%20Barranquillax%20(2).pdf" TargetMode="External"/><Relationship Id="rId14" Type="http://schemas.openxmlformats.org/officeDocument/2006/relationships/hyperlink" Target="http://intranetxm/DireccionPlaneacionyOperacion/Anlisis%20Eventos%20y%20Protecciones/Esquemas%20Suplementarios%20de%20Protecci&#243;n/Estudios_y_Soportes/2017_Bosque/2016-073-01-V1%20Validaci&#243;n%20Esquema%20Bosque.pptx" TargetMode="External"/><Relationship Id="rId22" Type="http://schemas.openxmlformats.org/officeDocument/2006/relationships/hyperlink" Target="http://intranetxm/DireccionPlaneacionyOperacion/Anlisis%20Eventos%20y%20Protecciones/Esquemas%20Suplementarios%20de%20Protecci&#243;n/Estudios_y_Soportes/ESPS%20Cordoba%20Sucre/2017-03-10%20RV%20Revisi&#243;n%20Esquemas%20zona%20Sucre.msg" TargetMode="External"/><Relationship Id="rId27" Type="http://schemas.openxmlformats.org/officeDocument/2006/relationships/hyperlink" Target="http://intranetxm/DireccionPlaneacionyOperacion/Anlisis%20Eventos%20y%20Protecciones/Esquemas%20Suplementarios%20de%20Protecci&#243;n/Estudios_y_Soportes/2021-RAG_Casanare" TargetMode="External"/><Relationship Id="rId30" Type="http://schemas.openxmlformats.org/officeDocument/2006/relationships/hyperlink" Target="http://intranetxm/DireccionPlaneacionyOperacion/Anlisis%20Eventos%20y%20Protecciones/Esquemas%20Suplementarios%20de%20Protecci&#243;n/Estudios_y_Soportes/2022-Chinu-Boston2" TargetMode="External"/><Relationship Id="rId35" Type="http://schemas.openxmlformats.org/officeDocument/2006/relationships/hyperlink" Target="http://intranetxm/DireccionPlaneacionyOperacion/Anlisis%20Eventos%20y%20Protecciones/Esquemas%20Suplementarios%20de%20Protecci&#243;n/Estudios_y_Soportes/2022-TRFS%20VALLEDUPAR%20TVAL12%20Y%20TVAL01" TargetMode="External"/><Relationship Id="rId43" Type="http://schemas.openxmlformats.org/officeDocument/2006/relationships/hyperlink" Target="http://intranetxm/DireccionPlaneacionyOperacion/Anlisis%20Eventos%20y%20Protecciones/Esquemas%20Suplementarios%20de%20Protecci&#243;n/Estudios_y_Soportes/2016_Esquemas_Bolivar/20231023_La%20Marina" TargetMode="External"/><Relationship Id="rId48" Type="http://schemas.openxmlformats.org/officeDocument/2006/relationships/hyperlink" Target="http://intranetxm/DireccionPlaneacionyOperacion/Anlisis%20Eventos%20y%20Protecciones/Esquemas%20Suplementarios%20de%20Protecci&#243;n/Estudios_y_Soportes/TEBSA_110.ppt" TargetMode="External"/><Relationship Id="rId56" Type="http://schemas.openxmlformats.org/officeDocument/2006/relationships/hyperlink" Target="http://intranetxm/DireccionPlaneacionyOperacion/Anlisis%20Eventos%20y%20Protecciones/Esquemas%20Suplementarios%20de%20Protecci&#243;n/Estudios_y_Soportes/2022-ESSA-Barranca" TargetMode="External"/><Relationship Id="rId8" Type="http://schemas.openxmlformats.org/officeDocument/2006/relationships/hyperlink" Target="http://intranetxm/mis%20documentos/ambiente/escritorio/Esquemas%20Suplementarios%20de%20Protecci&#243;n/Estudios_y_Soportes/ESPS%20Cordoba%20Sucre/2014-11-06%20Cierre%20por%2034.5kV%20Monter&#237;a-Rio%20Sin&#250;/2014-11-06%20ELECTRICARI" TargetMode="External"/><Relationship Id="rId51" Type="http://schemas.openxmlformats.org/officeDocument/2006/relationships/hyperlink" Target="http://intranetxm/DireccionPlaneacionyOperacion/Anlisis%20Eventos%20y%20Protecciones/Esquemas%20Suplementarios%20de%20Protecci&#243;n/Estudios_y_Soportes/2015_Atlantico" TargetMode="External"/><Relationship Id="rId3" Type="http://schemas.openxmlformats.org/officeDocument/2006/relationships/hyperlink" Target="http://intranetxm/mis%20documentos/ambiente/escritorio/Esquemas%20Suplementarios%20de%20Protecci&#243;n/Estudios_y_Soportes/ESPS%20Cordoba%20Sucre/2019-01-31%20RV%20Esquema%20actual%20Chinu%20-NMonteria%20%201%20100kV.msg" TargetMode="External"/><Relationship Id="rId12" Type="http://schemas.openxmlformats.org/officeDocument/2006/relationships/hyperlink" Target="http://intranetxm/DireccionPlaneacionyOperacion/Anlisis%20Eventos%20y%20Protecciones/Esquemas%20Suplementarios%20de%20Protecci&#243;n/Estudios_y_Soportes/2016_Esquemas_Bolivar/2015-097-01-V1%20Estudio%20Esquemas%20de%20deslatre%20Bol&#237;var.pptx" TargetMode="External"/><Relationship Id="rId17" Type="http://schemas.openxmlformats.org/officeDocument/2006/relationships/hyperlink" Target="file:///\\archivosxm\AseguramientoOperacion\02.Protecciones\03.Esquemas_Suplementarios\CENTRO%20110%20kV\ESPS_CENTRO_110kV.ppsx" TargetMode="External"/><Relationship Id="rId25" Type="http://schemas.openxmlformats.org/officeDocument/2006/relationships/hyperlink" Target="http://intranetxm/DireccionPlaneacionyOperacion/Anlisis%20Eventos%20y%20Protecciones/Esquemas%20Suplementarios%20de%20Protecci&#243;n/Estudios_y_Soportes/2021-ATR_Valledupar_2_220_110kV" TargetMode="External"/><Relationship Id="rId33" Type="http://schemas.openxmlformats.org/officeDocument/2006/relationships/hyperlink" Target="http://intranetxm/DireccionPlaneacionyOperacion/Anlisis%20Eventos%20y%20Protecciones/Esquemas%20Suplementarios%20de%20Protecci&#243;n/Estudios_y_Soportes/2016_Esquemas_Bolivar/2015-097-01-V1%20Estudio%20Esquemas%20de%20deslatre%20Bol&#237;var.pptx" TargetMode="External"/><Relationship Id="rId38" Type="http://schemas.openxmlformats.org/officeDocument/2006/relationships/hyperlink" Target="http://intranetxm/DireccionPlaneacionyOperacion/Anlisis%20Eventos%20y%20Protecciones/Esquemas%20Suplementarios%20de%20Protecci&#243;n/Estudios_y_Soportes/TEBSA_110.ppt" TargetMode="External"/><Relationship Id="rId46" Type="http://schemas.openxmlformats.org/officeDocument/2006/relationships/hyperlink" Target="http://intranetxm/DireccionPlaneacionyOperacion/Anlisis%20Eventos%20y%20Protecciones/Esquemas%20Suplementarios%20de%20Protecci&#243;n/Estudios_y_Soportes/2023-TRFS%20Santa%20Marta%2001,%2002%20y%2009/ESPS%20SANTA%20MARTA%20V3.pdf" TargetMode="External"/><Relationship Id="rId59" Type="http://schemas.openxmlformats.org/officeDocument/2006/relationships/hyperlink" Target="http://intranetxm/DireccionPlaneacionyOperacion/Anlisis%20Eventos%20y%20Protecciones/Esquemas%20Suplementarios%20de%20Protecci&#243;n/Estudios_y_Soportes/2014_ESP_Cov_Bost_ATR_CHI_500/2014-08-19_RE%20ESP%20Area%20Sucre.msg" TargetMode="External"/><Relationship Id="rId20" Type="http://schemas.openxmlformats.org/officeDocument/2006/relationships/hyperlink" Target="http://intranetxm/DireccionPlaneacionyOperacion/Anlisis%20Eventos%20y%20Protecciones/Esquemas%20Suplementarios%20de%20Protecci&#243;n/Estudios_y_Soportes/2015_Atlantico/2015-08-01-V2%20Estudio%20Esquemas%20de%20deslatre%20Barranquillax%20(2).pdf" TargetMode="External"/><Relationship Id="rId41" Type="http://schemas.openxmlformats.org/officeDocument/2006/relationships/hyperlink" Target="http://intranetxm/DireccionPlaneacionyOperacion/Anlisis%20Eventos%20y%20Protecciones/Esquemas%20Suplementarios%20de%20Protecci&#243;n/Estudios_y_Soportes/ESPS%20Cordoba%20Sucre/2014-11-06%20Cierre%20por%2034.5kV%20Monter&#237;a-Rio%20Sin&#250;/2014-11-06%20ELECTRICARIBE%20Esquema%20Monter&#237;a.pptx" TargetMode="External"/><Relationship Id="rId54" Type="http://schemas.openxmlformats.org/officeDocument/2006/relationships/hyperlink" Target="http://intranetxm/DireccionPlaneacionyOperacion/Anlisis%20Eventos%20y%20Protecciones/Esquemas%20Suplementarios%20de%20Protecci&#243;n/Estudios_y_Soportes/2022-ESSA-Barranca" TargetMode="External"/><Relationship Id="rId62" Type="http://schemas.openxmlformats.org/officeDocument/2006/relationships/printerSettings" Target="../printerSettings/printerSettings1.bin"/><Relationship Id="rId1" Type="http://schemas.openxmlformats.org/officeDocument/2006/relationships/hyperlink" Target="http://intranetxm/mis%20documentos/ambiente/escritorio/Esquemas%20Suplementarios%20de%20Protecci&#243;n/Estudios_y_Soportes/TEBSA_110.ppt" TargetMode="External"/><Relationship Id="rId6" Type="http://schemas.openxmlformats.org/officeDocument/2006/relationships/hyperlink" Target="http://intranetxm/DireccionPlaneacionyOperacion/Anlisis%20Eventos%20y%20Protecciones/Esquemas%20Suplementarios%20de%20Protecci&#243;n/Estudios_y_Soportes/ESPS%20Cordoba%20Sucre/Informe%20Ajuste%20Protecci&#243;n%20Perdida%20de%20Sincronismo%20URRA.DOC" TargetMode="External"/><Relationship Id="rId15" Type="http://schemas.openxmlformats.org/officeDocument/2006/relationships/hyperlink" Target="http://intranetxm/DireccionPlaneacionyOperacion/Anlisis%20Eventos%20y%20Protecciones/Esquemas%20Suplementarios%20de%20Protecci&#243;n/Estudios_y_Soportes/Puerto%20Nuevo/Esquema%20de%20deslastre%20R&#237;o%20C&#243;rdoba%202013.pdf" TargetMode="External"/><Relationship Id="rId23" Type="http://schemas.openxmlformats.org/officeDocument/2006/relationships/hyperlink" Target="http://intranetxm/DireccionPlaneacionyOperacion/Anlisis%20Eventos%20y%20Protecciones/Esquemas%20Suplementarios%20de%20Protecci&#243;n/Estudios_y_Soportes/ESPS%20Cordoba%20Sucre/2017-03-10%20RV%20Revisi&#243;n%20Esquemas%20zona%20Sucre.msg" TargetMode="External"/><Relationship Id="rId28" Type="http://schemas.openxmlformats.org/officeDocument/2006/relationships/hyperlink" Target="http://intranetxm/DireccionPlaneacionyOperacion/Anlisis%20Eventos%20y%20Protecciones/Esquemas%20Suplementarios%20de%20Protecci&#243;n/Estudios_y_Soportes/2022-Chinu-Boston2" TargetMode="External"/><Relationship Id="rId36" Type="http://schemas.openxmlformats.org/officeDocument/2006/relationships/hyperlink" Target="http://intranetxm/DireccionPlaneacionyOperacion/Anlisis%20Eventos%20y%20Protecciones/Esquemas%20Suplementarios%20de%20Protecci&#243;n/Estudios_y_Soportes/2022-Guatapuri/2022-10-14%20ESP%20Ajustes%20LN%20Valledupar-Guatapur&#237;%20LN599%2034.5%20kV.msg" TargetMode="External"/><Relationship Id="rId49" Type="http://schemas.openxmlformats.org/officeDocument/2006/relationships/hyperlink" Target="http://intranetxm/DireccionPlaneacionyOperacion/Anlisis%20Eventos%20y%20Protecciones/Esquemas%20Suplementarios%20de%20Protecci&#243;n/Estudios_y_Soportes/20230808_ESP%20Tebsa-Union" TargetMode="External"/><Relationship Id="rId57" Type="http://schemas.openxmlformats.org/officeDocument/2006/relationships/hyperlink" Target="https://isaempresas.sharepoint.com/:f:/r/sites/XM/IntranetXM/Direccion-Planeacion-de-la-Operacion/Analisis%20Eventos%20y%20Protecciones/Esquemas%20Suplementarios%20de%20Protecci%C3%B3n/Estudios_y_Soportes/2024_Antioquia_Dispac?csf=1&amp;web=1&amp;e=MNZHYp" TargetMode="External"/><Relationship Id="rId10" Type="http://schemas.openxmlformats.org/officeDocument/2006/relationships/hyperlink" Target="http://intranetxm/DireccionPlaneacionyOperacion/Anlisis%20Eventos%20y%20Protecciones/Esquemas%20Suplementarios%20de%20Protecci&#243;n/Estudios_y_Soportes/Estudio%20de%20esquemas%20suplementarios%20Bel&#233;n%20y%20San%20Mateo%20CENS_2017.docx" TargetMode="External"/><Relationship Id="rId31" Type="http://schemas.openxmlformats.org/officeDocument/2006/relationships/hyperlink" Target="http://intranetxm/DireccionPlaneacionyOperacion/Anlisis%20Eventos%20y%20Protecciones/Esquemas%20Suplementarios%20de%20Protecci&#243;n/Estudios_y_Soportes/EL%20RIO%20Y%20VTE%20DE%20JULIO%20110%20kV" TargetMode="External"/><Relationship Id="rId44" Type="http://schemas.openxmlformats.org/officeDocument/2006/relationships/hyperlink" Target="http://intranetxm/DireccionPlaneacionyOperacion/Anlisis%20Eventos%20y%20Protecciones/Esquemas%20Suplementarios%20de%20Protecci&#243;n/Estudios_y_Soportes/2022-Chinu-Boston2" TargetMode="External"/><Relationship Id="rId52" Type="http://schemas.openxmlformats.org/officeDocument/2006/relationships/hyperlink" Target="http://intranetxm/DireccionPlaneacionyOperacion/Anlisis%20Eventos%20y%20Protecciones/Esquemas%20Suplementarios%20de%20Protecci&#243;n/Estudios_y_Soportes/20231026_ESP%20Sabana%20Norte" TargetMode="External"/><Relationship Id="rId60" Type="http://schemas.openxmlformats.org/officeDocument/2006/relationships/hyperlink" Target="http://intranetxm/DireccionPlaneacionyOperacion/Anlisis%20Eventos%20y%20Protecciones/Esquemas%20Suplementarios%20de%20Protecci&#243;n/Estudios_y_Soportes/2014_ESP_Cov_Bost_ATR_CHI_500/2014-08-22_RE%20ESP%20Area%20Sucre.msg" TargetMode="External"/><Relationship Id="rId4" Type="http://schemas.openxmlformats.org/officeDocument/2006/relationships/hyperlink" Target="http://intranetxm/DireccionPlaneacionyOperacion/Anlisis%20Eventos%20y%20Protecciones/Esquemas%20Suplementarios%20de%20Protecci&#243;n/Estudios_y_Soportes/ESPS%20Cordoba%20Sucre/Documento%20XM%20CND%202011%20-%20187%20_V2.doc" TargetMode="External"/><Relationship Id="rId9" Type="http://schemas.openxmlformats.org/officeDocument/2006/relationships/hyperlink" Target="http://intranetxm/mis%20documentos/ambiente/escritorio/Esquemas%20Suplementarios%20de%20Protecci&#243;n/Estudios_y_Soportes/ESPS%20Cordoba%20Sucre/2014-11-06%20Cierre%20por%2034.5kV%20Monter&#237;a-Rio%20Sin&#250;/2014-11-06%20ELECTRICAR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intranetxm/mis%20documentos/ambiente/escritorio/Esquemas%20Suplementarios%20de%20Protecci&#243;n/Estudios_y_Soportes/Deshabilitaci&#243;n%20del%20RAG%20de%20Chivor.msg" TargetMode="External"/><Relationship Id="rId3" Type="http://schemas.openxmlformats.org/officeDocument/2006/relationships/hyperlink" Target="http://intranetxm/mis%20documentos/ambiente/escritorio/Esquemas%20Suplementarios%20de%20Protecci&#243;n/Estudios_y_Soportes/Esquemas-Suplementarios_2007.ppt" TargetMode="External"/><Relationship Id="rId7" Type="http://schemas.openxmlformats.org/officeDocument/2006/relationships/hyperlink" Target="http://intranetxm/mis%20documentos/ambiente/escritorio/Esquemas%20Suplementarios%20de%20Protecci&#243;n/Estudios_y_Soportes/PTDSE-417.002-I-006_Teledisparos_Version%203.pdf" TargetMode="External"/><Relationship Id="rId12" Type="http://schemas.openxmlformats.org/officeDocument/2006/relationships/printerSettings" Target="../printerSettings/printerSettings2.bin"/><Relationship Id="rId2" Type="http://schemas.openxmlformats.org/officeDocument/2006/relationships/hyperlink" Target="http://intranetxm/mis%20documentos/ambiente/escritorio/Esquemas%20Suplementarios%20de%20Protecci&#243;n/Estudios_y_Soportes/RAG%20Guavio.ppt" TargetMode="External"/><Relationship Id="rId1" Type="http://schemas.openxmlformats.org/officeDocument/2006/relationships/hyperlink" Target="http://intranetxm/mis%20documentos/ambiente/escritorio/Esquemas%20Suplementarios%20de%20Protecci&#243;n/Estudios_y_Soportes/FLORES_34.5.ppt" TargetMode="External"/><Relationship Id="rId6" Type="http://schemas.openxmlformats.org/officeDocument/2006/relationships/hyperlink" Target="http://intranetxm/mis%20documentos/ambiente/escritorio/Esquemas%20Suplementarios%20de%20Protecci&#243;n/Estudios_y_Soportes/2015_Atlantico/2015_Termoflores/2015-10-05_Deshabilitaci&#243;n%20disparo%20etapa%20de%20vapor%20de%20Flores%20I.msg" TargetMode="External"/><Relationship Id="rId11" Type="http://schemas.openxmlformats.org/officeDocument/2006/relationships/hyperlink" Target="http://intranetxm/mis%20documentos/ambiente/escritorio/Esquemas%20Suplementarios%20de%20Protecci%C3%B3n/Estudios_y_Soportes/2021-RAG_Casanare" TargetMode="External"/><Relationship Id="rId5" Type="http://schemas.openxmlformats.org/officeDocument/2006/relationships/hyperlink" Target="http://intranetxm/mis%20documentos/ambiente/escritorio/Esquemas%20Suplementarios%20de%20Protecci&#243;n/Estudios_y_Soportes/RAG_Betania.ppt" TargetMode="External"/><Relationship Id="rId10" Type="http://schemas.openxmlformats.org/officeDocument/2006/relationships/hyperlink" Target="http://intranetxm/mis%20documentos/ambiente/escritorio/Esquemas%20Suplementarios%20de%20Protecci%25C3%25B3n/Estudios_y_Soportes/2018%20CHIVOR" TargetMode="External"/><Relationship Id="rId4" Type="http://schemas.openxmlformats.org/officeDocument/2006/relationships/hyperlink" Target="http://intranetxm/mis%20documentos/ambiente/escritorio/Esquemas%20Suplementarios%20de%20Protecci&#243;n/Estudios_y_Soportes/Esquemas-Suplementarios_2007.ppt" TargetMode="External"/><Relationship Id="rId9" Type="http://schemas.openxmlformats.org/officeDocument/2006/relationships/hyperlink" Target="http://intranetxm/mis%20documentos/ambiente/escritorio/Esquemas%20Suplementarios%20de%20Protecci&#243;n/Estudios_y_Soportes/2018%20CHIVOR/Mantenimiento_Guavio_RAG_2018_SAPE_03-14-2018.ppt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intranetxm/mis%20documentos/ambiente/escritorio/Esquemas%20Suplementarios%20de%20Protecci&#243;n/Estudios_y_Soportes/ESA%20Cbia-Ecu_2015/Estudios%20Conjuntos%202014-2015.pdf" TargetMode="External"/><Relationship Id="rId13" Type="http://schemas.openxmlformats.org/officeDocument/2006/relationships/hyperlink" Target="http://intranetxm/mis%20documentos/ambiente/escritorio/Esquemas%20Suplementarios%20de%20Protecci&#243;n/Estudios_y_Soportes/2016_GCM/2017-07-10%20RV%20%20Recomendaciones%20XM%20ajustes%20para%20control%20de%20tensiones%20en%20GC" TargetMode="External"/><Relationship Id="rId18" Type="http://schemas.openxmlformats.org/officeDocument/2006/relationships/printerSettings" Target="../printerSettings/printerSettings3.bin"/><Relationship Id="rId3" Type="http://schemas.openxmlformats.org/officeDocument/2006/relationships/hyperlink" Target="http://intranetxm/mis%20documentos/ambiente/escritorio/Esquemas%20Suplementarios%20de%20Protecci&#243;n/Estudios_y_Soportes/San%20Mateo%20-%20Corozo_Ajuste%20rel&#233;%20SEL%20351.msg" TargetMode="External"/><Relationship Id="rId7" Type="http://schemas.openxmlformats.org/officeDocument/2006/relationships/hyperlink" Target="http://intranetxm/mis%20documentos/ambiente/escritorio/Esquemas%20Suplementarios%20de%20Protecci&#243;n/Estudios_y_Soportes/ESA%20Cbia-Ecu_2015/Carta%20Rpta%20ITCO%20a%20XM_20Feb2015.tif" TargetMode="External"/><Relationship Id="rId12" Type="http://schemas.openxmlformats.org/officeDocument/2006/relationships/hyperlink" Target="http://intranetxm/mis%20documentos/ambiente/escritorio/Esquemas%20Suplementarios%20de%20Protecci&#243;n/Estudios_y_Soportes/2016_GCM/2017-07-10%20RV%20%20Recomendaciones%20XM%20ajustes%20para%20control%20de%20tensiones%20en%20GC" TargetMode="External"/><Relationship Id="rId17" Type="http://schemas.openxmlformats.org/officeDocument/2006/relationships/hyperlink" Target="http://intranetxm/DireccionPlaneacionyOperacion/Anlisis%20Eventos%20y%20Protecciones/Esquemas%20Suplementarios%20de%20Protecci&#243;n/Estudios_y_Soportes/ESA%20Colombia%20-%20Ecuador" TargetMode="External"/><Relationship Id="rId2" Type="http://schemas.openxmlformats.org/officeDocument/2006/relationships/hyperlink" Target="http://intranetxm/mis%20documentos/ambiente/escritorio/Esquemas%20Suplementarios%20de%20Protecci&#243;n/Estudios_y_Soportes/Trafo%20Malena.msg" TargetMode="External"/><Relationship Id="rId16" Type="http://schemas.openxmlformats.org/officeDocument/2006/relationships/hyperlink" Target="http://intranetxm/DireccionPlaneacionyOperacion/Anlisis%20Eventos%20y%20Protecciones/Esquemas%20Suplementarios%20de%20Protecci&#243;n/Estudios_y_Soportes/20231228_Esquema138_Col_Ecu" TargetMode="External"/><Relationship Id="rId1" Type="http://schemas.openxmlformats.org/officeDocument/2006/relationships/hyperlink" Target="http://intranetxm/mis%20documentos/ambiente/escritorio/Esquemas%20Suplementarios%20de%20Protecci&#243;n/Estudios_y_Soportes/Esquemas-Suplementarios_2007.ppt" TargetMode="External"/><Relationship Id="rId6" Type="http://schemas.openxmlformats.org/officeDocument/2006/relationships/hyperlink" Target="http://intranetxm/mis%20documentos/ambiente/escritorio/Esquemas%20Suplementarios%20de%20Protecci&#243;n/Estudios_y_Soportes/2014-10-24_RE%20Esquema%20suplementario%20de%20la%20SE%20Malena.msg" TargetMode="External"/><Relationship Id="rId11" Type="http://schemas.openxmlformats.org/officeDocument/2006/relationships/hyperlink" Target="http://intranetxm/mis%20documentos/ambiente/escritorio/Esquemas%20Suplementarios%20de%20Protecci&#243;n/Estudios_y_Soportes/2016_GCM" TargetMode="External"/><Relationship Id="rId5" Type="http://schemas.openxmlformats.org/officeDocument/2006/relationships/hyperlink" Target="http://intranetxm/mis%20documentos/ambiente/escritorio/Esquemas%20Suplementarios%20de%20Protecci&#243;n/Estudios_y_Soportes/Minuta%20Colombia-Venezuela%2020-Nov-02.msg" TargetMode="External"/><Relationship Id="rId15" Type="http://schemas.openxmlformats.org/officeDocument/2006/relationships/hyperlink" Target="http://intranetxm/mis%20documentos/ambiente/escritorio/Esquemas%20Suplementarios%20de%20Protecci&#243;n/Estudios_y_Soportes/2016_GCM/2016-03-31_ESP_GCM_RV%20Esquemas%20de%20sobretensi&#243;n%20GCM.msg" TargetMode="External"/><Relationship Id="rId10" Type="http://schemas.openxmlformats.org/officeDocument/2006/relationships/hyperlink" Target="http://intranetxm/mis%20documentos/ambiente/escritorio/Esquemas%20Suplementarios%20de%20Protecci%25C3%25B3n/Estudios_y_Soportes/2020_Copey_Bolivar500" TargetMode="External"/><Relationship Id="rId19" Type="http://schemas.openxmlformats.org/officeDocument/2006/relationships/drawing" Target="../drawings/drawing1.xml"/><Relationship Id="rId4" Type="http://schemas.openxmlformats.org/officeDocument/2006/relationships/hyperlink" Target="http://intranetxm/mis%20documentos/ambiente/escritorio/Esquemas%20Suplementarios%20de%20Protecci&#243;n/Estudios_y_Soportes/San%20Mateo%20-%20Corozo_Ajuste%20rel&#233;%20SEL%20351.msg" TargetMode="External"/><Relationship Id="rId9" Type="http://schemas.openxmlformats.org/officeDocument/2006/relationships/hyperlink" Target="http://intranetxm/mis%20documentos/ambiente/escritorio/Esquemas%20Suplementarios%20de%20Protecci&#243;n/Estudios_y_Soportes/ESA%20Cbia-Ecu_2015/ESA%20-%20EST%20Colombia%20-%20Ecuador.ppt" TargetMode="External"/><Relationship Id="rId14" Type="http://schemas.openxmlformats.org/officeDocument/2006/relationships/hyperlink" Target="http://intranetxm/mis%20documentos/ambiente/escritorio/Esquemas%20Suplementarios%20de%20Protecci&#243;n/Estudios_y_Soportes/Esquemas-Suplementarios_2007.p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V168"/>
  <sheetViews>
    <sheetView tabSelected="1" topLeftCell="A3" zoomScale="70" zoomScaleNormal="70" workbookViewId="0">
      <pane xSplit="3" ySplit="1" topLeftCell="D4" activePane="bottomRight" state="frozen"/>
      <selection pane="topRight" activeCell="D3" sqref="D3"/>
      <selection pane="bottomLeft" activeCell="A4" sqref="A4"/>
      <selection pane="bottomRight" activeCell="W3" sqref="W1:W1048576"/>
    </sheetView>
  </sheetViews>
  <sheetFormatPr baseColWidth="10" defaultColWidth="11.453125" defaultRowHeight="14.5" x14ac:dyDescent="0.35"/>
  <cols>
    <col min="1" max="1" width="23.453125" style="87" bestFit="1" customWidth="1"/>
    <col min="2" max="2" width="30.1796875" style="87" customWidth="1"/>
    <col min="3" max="3" width="49.54296875" style="104" customWidth="1"/>
    <col min="4" max="4" width="28.81640625" style="87" customWidth="1"/>
    <col min="5" max="5" width="44.1796875" style="87" customWidth="1"/>
    <col min="6" max="6" width="66" style="87" customWidth="1"/>
    <col min="7" max="7" width="24.81640625" style="87" customWidth="1"/>
    <col min="8" max="8" width="17.1796875" style="87" customWidth="1"/>
    <col min="9" max="9" width="24" style="87" customWidth="1"/>
    <col min="10" max="10" width="65" style="87" customWidth="1"/>
    <col min="11" max="11" width="17.1796875" style="87" customWidth="1"/>
    <col min="12" max="12" width="23.453125" style="87" customWidth="1"/>
    <col min="13" max="13" width="23.81640625" style="87" customWidth="1"/>
    <col min="14" max="14" width="40.54296875" style="87" customWidth="1"/>
    <col min="15" max="15" width="61.1796875" style="87" customWidth="1"/>
    <col min="16" max="16" width="25.81640625" style="87" customWidth="1"/>
    <col min="17" max="17" width="61.54296875" style="87" customWidth="1"/>
    <col min="18" max="18" width="53.81640625" style="87" customWidth="1"/>
    <col min="19" max="19" width="55.453125" style="87" customWidth="1"/>
    <col min="20" max="20" width="85" style="87" customWidth="1"/>
    <col min="21" max="21" width="42.453125" style="87" customWidth="1"/>
    <col min="22" max="22" width="15.1796875" style="87" customWidth="1"/>
    <col min="23" max="16384" width="11.453125" style="87"/>
  </cols>
  <sheetData>
    <row r="1" spans="1:22" s="86" customFormat="1" ht="72.5" hidden="1" x14ac:dyDescent="0.35">
      <c r="A1" s="86" t="s">
        <v>0</v>
      </c>
      <c r="C1" s="103"/>
      <c r="E1" s="86" t="s">
        <v>1</v>
      </c>
      <c r="F1" s="86" t="s">
        <v>2</v>
      </c>
      <c r="H1" s="86" t="s">
        <v>3</v>
      </c>
      <c r="J1" s="86" t="s">
        <v>4</v>
      </c>
      <c r="K1" s="86" t="s">
        <v>5</v>
      </c>
      <c r="L1" s="86" t="s">
        <v>6</v>
      </c>
      <c r="N1" s="86" t="s">
        <v>7</v>
      </c>
    </row>
    <row r="2" spans="1:22" hidden="1" x14ac:dyDescent="0.35">
      <c r="E2" s="87" t="s">
        <v>8</v>
      </c>
      <c r="F2" s="87" t="s">
        <v>8</v>
      </c>
      <c r="G2" s="87" t="s">
        <v>9</v>
      </c>
      <c r="H2" s="87" t="s">
        <v>9</v>
      </c>
      <c r="J2" s="87" t="s">
        <v>9</v>
      </c>
      <c r="K2" s="87" t="s">
        <v>9</v>
      </c>
      <c r="L2" s="87" t="s">
        <v>9</v>
      </c>
    </row>
    <row r="3" spans="1:22" x14ac:dyDescent="0.35">
      <c r="A3" s="93" t="s">
        <v>10</v>
      </c>
      <c r="B3" s="2" t="s">
        <v>11</v>
      </c>
      <c r="C3" s="2" t="s">
        <v>12</v>
      </c>
      <c r="D3" s="34" t="s">
        <v>13</v>
      </c>
      <c r="E3" s="34" t="s">
        <v>14</v>
      </c>
      <c r="F3" s="34" t="s">
        <v>15</v>
      </c>
      <c r="G3" s="34" t="s">
        <v>16</v>
      </c>
      <c r="H3" s="34" t="s">
        <v>17</v>
      </c>
      <c r="I3" s="34" t="s">
        <v>18</v>
      </c>
      <c r="J3" s="34" t="s">
        <v>19</v>
      </c>
      <c r="K3" s="34" t="s">
        <v>20</v>
      </c>
      <c r="L3" s="34" t="s">
        <v>21</v>
      </c>
      <c r="M3" s="34" t="s">
        <v>22</v>
      </c>
      <c r="N3" s="34" t="s">
        <v>23</v>
      </c>
      <c r="O3" s="34" t="s">
        <v>24</v>
      </c>
      <c r="P3" s="2" t="s">
        <v>25</v>
      </c>
      <c r="Q3" s="2" t="s">
        <v>26</v>
      </c>
      <c r="R3" s="2" t="s">
        <v>27</v>
      </c>
      <c r="S3" s="2" t="s">
        <v>28</v>
      </c>
      <c r="T3" s="2" t="s">
        <v>29</v>
      </c>
      <c r="U3" s="29" t="s">
        <v>30</v>
      </c>
      <c r="V3" s="94" t="s">
        <v>967</v>
      </c>
    </row>
    <row r="4" spans="1:22" s="1" customFormat="1" ht="30" customHeight="1" x14ac:dyDescent="0.35">
      <c r="A4" s="5" t="s">
        <v>31</v>
      </c>
      <c r="B4" s="59" t="s">
        <v>32</v>
      </c>
      <c r="C4" s="115" t="s">
        <v>969</v>
      </c>
      <c r="D4" s="5" t="s">
        <v>33</v>
      </c>
      <c r="E4" s="5" t="s">
        <v>34</v>
      </c>
      <c r="F4" s="5" t="s">
        <v>35</v>
      </c>
      <c r="G4" s="5" t="s">
        <v>36</v>
      </c>
      <c r="H4" s="5">
        <v>4</v>
      </c>
      <c r="I4" s="5" t="s">
        <v>37</v>
      </c>
      <c r="J4" s="5" t="s">
        <v>38</v>
      </c>
      <c r="K4" s="3" t="s">
        <v>39</v>
      </c>
      <c r="L4" s="3">
        <v>0</v>
      </c>
      <c r="M4" s="5">
        <v>1</v>
      </c>
      <c r="N4" s="96" t="s">
        <v>973</v>
      </c>
      <c r="O4" s="113" t="s">
        <v>40</v>
      </c>
      <c r="P4" s="117" t="s">
        <v>41</v>
      </c>
      <c r="Q4" s="117" t="s">
        <v>42</v>
      </c>
      <c r="R4" s="59" t="s">
        <v>43</v>
      </c>
      <c r="S4" s="59" t="s">
        <v>44</v>
      </c>
      <c r="T4" s="73" t="s">
        <v>45</v>
      </c>
      <c r="U4" s="59" t="str">
        <f>IF(AND(ISERROR(SEARCH("I1",F4,1)),ISERROR(SEARCH("load",F4,1))),"Otros","Sobrecarga")</f>
        <v>Sobrecarga</v>
      </c>
      <c r="V4" s="155" t="s">
        <v>968</v>
      </c>
    </row>
    <row r="5" spans="1:22" s="1" customFormat="1" ht="30" customHeight="1" x14ac:dyDescent="0.35">
      <c r="A5" s="5" t="s">
        <v>31</v>
      </c>
      <c r="B5" s="59" t="s">
        <v>32</v>
      </c>
      <c r="C5" s="120"/>
      <c r="D5" s="5" t="s">
        <v>33</v>
      </c>
      <c r="E5" s="5" t="s">
        <v>34</v>
      </c>
      <c r="F5" s="5" t="s">
        <v>35</v>
      </c>
      <c r="G5" s="5" t="s">
        <v>46</v>
      </c>
      <c r="H5" s="5">
        <v>6</v>
      </c>
      <c r="I5" s="5" t="s">
        <v>47</v>
      </c>
      <c r="J5" s="5" t="s">
        <v>48</v>
      </c>
      <c r="K5" s="3" t="s">
        <v>21</v>
      </c>
      <c r="L5" s="3">
        <v>-0.1</v>
      </c>
      <c r="M5" s="5">
        <v>1</v>
      </c>
      <c r="N5" s="96" t="s">
        <v>974</v>
      </c>
      <c r="O5" s="114"/>
      <c r="P5" s="119"/>
      <c r="Q5" s="119"/>
      <c r="R5" s="59" t="s">
        <v>49</v>
      </c>
      <c r="S5" s="59" t="s">
        <v>50</v>
      </c>
      <c r="T5" s="73" t="s">
        <v>51</v>
      </c>
      <c r="U5" s="59" t="str">
        <f>IF(AND(ISERROR(SEARCH("I1",F5,1)),ISERROR(SEARCH("load",F5,1))),"Otros","Sobrecarga")</f>
        <v>Sobrecarga</v>
      </c>
      <c r="V5" s="155"/>
    </row>
    <row r="6" spans="1:22" ht="60" customHeight="1" x14ac:dyDescent="0.35">
      <c r="A6" s="5" t="s">
        <v>31</v>
      </c>
      <c r="B6" s="59" t="s">
        <v>32</v>
      </c>
      <c r="C6" s="99" t="s">
        <v>970</v>
      </c>
      <c r="D6" s="5" t="s">
        <v>52</v>
      </c>
      <c r="E6" s="5" t="s">
        <v>53</v>
      </c>
      <c r="F6" s="5" t="s">
        <v>54</v>
      </c>
      <c r="G6" s="5" t="s">
        <v>36</v>
      </c>
      <c r="H6" s="5">
        <v>3.3</v>
      </c>
      <c r="I6" s="5" t="s">
        <v>55</v>
      </c>
      <c r="J6" s="5" t="s">
        <v>56</v>
      </c>
      <c r="K6" s="3" t="s">
        <v>21</v>
      </c>
      <c r="L6" s="3">
        <v>-0.5</v>
      </c>
      <c r="M6" s="5">
        <v>1</v>
      </c>
      <c r="N6" s="96" t="s">
        <v>975</v>
      </c>
      <c r="O6" s="64" t="s">
        <v>57</v>
      </c>
      <c r="P6" s="65" t="s">
        <v>41</v>
      </c>
      <c r="Q6" s="59" t="s">
        <v>58</v>
      </c>
      <c r="R6" s="59" t="s">
        <v>59</v>
      </c>
      <c r="S6" s="59" t="s">
        <v>60</v>
      </c>
      <c r="T6" s="73" t="s">
        <v>61</v>
      </c>
      <c r="U6" s="59" t="str">
        <f t="shared" ref="U6:U79" si="0">IF(AND(ISERROR(SEARCH("I1",F6,1)),ISERROR(SEARCH("load",F6,1))),"Otros","Sobrecarga")</f>
        <v>Sobrecarga</v>
      </c>
      <c r="V6" s="95" t="s">
        <v>971</v>
      </c>
    </row>
    <row r="7" spans="1:22" ht="30" customHeight="1" x14ac:dyDescent="0.35">
      <c r="A7" s="5" t="s">
        <v>31</v>
      </c>
      <c r="B7" s="59" t="s">
        <v>32</v>
      </c>
      <c r="C7" s="115" t="s">
        <v>972</v>
      </c>
      <c r="D7" s="5" t="s">
        <v>62</v>
      </c>
      <c r="E7" s="5" t="s">
        <v>63</v>
      </c>
      <c r="F7" s="5" t="s">
        <v>64</v>
      </c>
      <c r="G7" s="5" t="s">
        <v>65</v>
      </c>
      <c r="H7" s="5">
        <v>2</v>
      </c>
      <c r="I7" s="5" t="s">
        <v>66</v>
      </c>
      <c r="J7" s="5" t="s">
        <v>67</v>
      </c>
      <c r="K7" s="3" t="s">
        <v>21</v>
      </c>
      <c r="L7" s="3">
        <v>-0.53</v>
      </c>
      <c r="M7" s="5">
        <v>1</v>
      </c>
      <c r="N7" s="96" t="s">
        <v>976</v>
      </c>
      <c r="O7" s="113" t="s">
        <v>57</v>
      </c>
      <c r="P7" s="117" t="s">
        <v>41</v>
      </c>
      <c r="Q7" s="130" t="s">
        <v>68</v>
      </c>
      <c r="R7" s="117" t="s">
        <v>69</v>
      </c>
      <c r="S7" s="130" t="s">
        <v>70</v>
      </c>
      <c r="T7" s="142" t="s">
        <v>71</v>
      </c>
      <c r="U7" s="117" t="str">
        <f t="shared" si="0"/>
        <v>Sobrecarga</v>
      </c>
      <c r="V7" s="106" t="s">
        <v>978</v>
      </c>
    </row>
    <row r="8" spans="1:22" ht="30" customHeight="1" x14ac:dyDescent="0.35">
      <c r="A8" s="5" t="s">
        <v>31</v>
      </c>
      <c r="B8" s="59" t="s">
        <v>32</v>
      </c>
      <c r="C8" s="120"/>
      <c r="D8" s="5" t="s">
        <v>62</v>
      </c>
      <c r="E8" s="5" t="s">
        <v>63</v>
      </c>
      <c r="F8" s="5" t="s">
        <v>64</v>
      </c>
      <c r="G8" s="5" t="s">
        <v>72</v>
      </c>
      <c r="H8" s="5">
        <v>2</v>
      </c>
      <c r="I8" s="5" t="s">
        <v>73</v>
      </c>
      <c r="J8" s="5" t="s">
        <v>74</v>
      </c>
      <c r="K8" s="3" t="s">
        <v>21</v>
      </c>
      <c r="L8" s="3">
        <v>-0.53</v>
      </c>
      <c r="M8" s="5">
        <v>1</v>
      </c>
      <c r="N8" s="96" t="s">
        <v>977</v>
      </c>
      <c r="O8" s="134"/>
      <c r="P8" s="119"/>
      <c r="Q8" s="130"/>
      <c r="R8" s="119"/>
      <c r="S8" s="130"/>
      <c r="T8" s="142"/>
      <c r="U8" s="119"/>
      <c r="V8" s="107"/>
    </row>
    <row r="9" spans="1:22" ht="30" customHeight="1" x14ac:dyDescent="0.35">
      <c r="A9" s="5" t="s">
        <v>31</v>
      </c>
      <c r="B9" s="60" t="s">
        <v>32</v>
      </c>
      <c r="C9" s="115" t="s">
        <v>979</v>
      </c>
      <c r="D9" s="5" t="s">
        <v>75</v>
      </c>
      <c r="E9" s="5" t="s">
        <v>76</v>
      </c>
      <c r="F9" s="5" t="s">
        <v>77</v>
      </c>
      <c r="G9" s="5" t="s">
        <v>65</v>
      </c>
      <c r="H9" s="5">
        <v>2</v>
      </c>
      <c r="I9" s="5" t="s">
        <v>78</v>
      </c>
      <c r="J9" s="5" t="s">
        <v>981</v>
      </c>
      <c r="K9" s="3" t="s">
        <v>39</v>
      </c>
      <c r="L9" s="3">
        <v>0</v>
      </c>
      <c r="M9" s="5">
        <v>1</v>
      </c>
      <c r="N9" s="96" t="s">
        <v>983</v>
      </c>
      <c r="O9" s="132" t="s">
        <v>57</v>
      </c>
      <c r="P9" s="121" t="s">
        <v>41</v>
      </c>
      <c r="Q9" s="130" t="s">
        <v>79</v>
      </c>
      <c r="R9" s="117" t="s">
        <v>80</v>
      </c>
      <c r="S9" s="130" t="s">
        <v>81</v>
      </c>
      <c r="T9" s="142" t="s">
        <v>82</v>
      </c>
      <c r="U9" s="117" t="str">
        <f t="shared" si="0"/>
        <v>Sobrecarga</v>
      </c>
      <c r="V9" s="106" t="s">
        <v>980</v>
      </c>
    </row>
    <row r="10" spans="1:22" ht="30" customHeight="1" x14ac:dyDescent="0.35">
      <c r="A10" s="5" t="s">
        <v>31</v>
      </c>
      <c r="B10" s="60" t="s">
        <v>32</v>
      </c>
      <c r="C10" s="116"/>
      <c r="D10" s="5" t="s">
        <v>75</v>
      </c>
      <c r="E10" s="5" t="s">
        <v>76</v>
      </c>
      <c r="F10" s="5" t="s">
        <v>77</v>
      </c>
      <c r="G10" s="5" t="s">
        <v>72</v>
      </c>
      <c r="H10" s="5">
        <v>2</v>
      </c>
      <c r="I10" s="5" t="s">
        <v>83</v>
      </c>
      <c r="J10" s="5" t="s">
        <v>982</v>
      </c>
      <c r="K10" s="3" t="s">
        <v>39</v>
      </c>
      <c r="L10" s="3">
        <v>0</v>
      </c>
      <c r="M10" s="5">
        <v>1</v>
      </c>
      <c r="N10" s="96" t="s">
        <v>984</v>
      </c>
      <c r="O10" s="132"/>
      <c r="P10" s="121"/>
      <c r="Q10" s="130"/>
      <c r="R10" s="119"/>
      <c r="S10" s="130"/>
      <c r="T10" s="142"/>
      <c r="U10" s="119"/>
      <c r="V10" s="108"/>
    </row>
    <row r="11" spans="1:22" ht="30" customHeight="1" x14ac:dyDescent="0.35">
      <c r="A11" s="5" t="s">
        <v>31</v>
      </c>
      <c r="B11" s="60" t="s">
        <v>32</v>
      </c>
      <c r="C11" s="116"/>
      <c r="D11" s="5" t="s">
        <v>75</v>
      </c>
      <c r="E11" s="5" t="s">
        <v>76</v>
      </c>
      <c r="F11" s="5" t="s">
        <v>84</v>
      </c>
      <c r="G11" s="5" t="s">
        <v>85</v>
      </c>
      <c r="H11" s="5">
        <v>2.2999999999999998</v>
      </c>
      <c r="I11" s="5" t="s">
        <v>86</v>
      </c>
      <c r="J11" s="5" t="s">
        <v>87</v>
      </c>
      <c r="K11" s="3" t="s">
        <v>21</v>
      </c>
      <c r="L11" s="3">
        <v>-1</v>
      </c>
      <c r="M11" s="5">
        <v>1</v>
      </c>
      <c r="N11" s="96" t="s">
        <v>985</v>
      </c>
      <c r="O11" s="132"/>
      <c r="P11" s="121"/>
      <c r="Q11" s="130"/>
      <c r="R11" s="117" t="s">
        <v>88</v>
      </c>
      <c r="S11" s="130" t="s">
        <v>89</v>
      </c>
      <c r="T11" s="142" t="s">
        <v>90</v>
      </c>
      <c r="U11" s="117" t="str">
        <f t="shared" si="0"/>
        <v>Sobrecarga</v>
      </c>
      <c r="V11" s="108"/>
    </row>
    <row r="12" spans="1:22" ht="30" customHeight="1" x14ac:dyDescent="0.35">
      <c r="A12" s="5" t="s">
        <v>31</v>
      </c>
      <c r="B12" s="60" t="s">
        <v>32</v>
      </c>
      <c r="C12" s="120"/>
      <c r="D12" s="5" t="s">
        <v>75</v>
      </c>
      <c r="E12" s="5" t="s">
        <v>76</v>
      </c>
      <c r="F12" s="5" t="s">
        <v>84</v>
      </c>
      <c r="G12" s="5" t="s">
        <v>91</v>
      </c>
      <c r="H12" s="5">
        <v>2.2999999999999998</v>
      </c>
      <c r="I12" s="5" t="s">
        <v>92</v>
      </c>
      <c r="J12" s="5" t="s">
        <v>93</v>
      </c>
      <c r="K12" s="3" t="s">
        <v>21</v>
      </c>
      <c r="L12" s="3">
        <v>-1</v>
      </c>
      <c r="M12" s="5">
        <v>1</v>
      </c>
      <c r="N12" s="96" t="s">
        <v>986</v>
      </c>
      <c r="O12" s="132"/>
      <c r="P12" s="121"/>
      <c r="Q12" s="130"/>
      <c r="R12" s="119"/>
      <c r="S12" s="130"/>
      <c r="T12" s="142"/>
      <c r="U12" s="119"/>
      <c r="V12" s="107"/>
    </row>
    <row r="13" spans="1:22" ht="30" customHeight="1" x14ac:dyDescent="0.35">
      <c r="A13" s="5" t="s">
        <v>31</v>
      </c>
      <c r="B13" s="60" t="s">
        <v>32</v>
      </c>
      <c r="C13" s="115" t="s">
        <v>987</v>
      </c>
      <c r="D13" s="5" t="s">
        <v>94</v>
      </c>
      <c r="E13" s="5" t="s">
        <v>991</v>
      </c>
      <c r="F13" s="33" t="s">
        <v>95</v>
      </c>
      <c r="G13" s="5" t="s">
        <v>36</v>
      </c>
      <c r="H13" s="5">
        <v>3</v>
      </c>
      <c r="I13" s="5" t="s">
        <v>96</v>
      </c>
      <c r="J13" s="5" t="s">
        <v>97</v>
      </c>
      <c r="K13" s="3" t="s">
        <v>39</v>
      </c>
      <c r="L13" s="3">
        <v>0</v>
      </c>
      <c r="M13" s="5">
        <v>0</v>
      </c>
      <c r="N13" s="96" t="s">
        <v>988</v>
      </c>
      <c r="O13" s="113" t="s">
        <v>98</v>
      </c>
      <c r="P13" s="117" t="s">
        <v>41</v>
      </c>
      <c r="Q13" s="117" t="s">
        <v>99</v>
      </c>
      <c r="R13" s="59" t="s">
        <v>100</v>
      </c>
      <c r="S13" s="59" t="s">
        <v>101</v>
      </c>
      <c r="T13" s="73" t="s">
        <v>102</v>
      </c>
      <c r="U13" s="59" t="str">
        <f t="shared" ref="U13" si="1">IF(AND(ISERROR(SEARCH("I1",F13,1)),ISERROR(SEARCH("load",F13,1))),"Otros","Sobrecarga")</f>
        <v>Sobrecarga</v>
      </c>
      <c r="V13" s="106" t="s">
        <v>992</v>
      </c>
    </row>
    <row r="14" spans="1:22" ht="30" customHeight="1" x14ac:dyDescent="0.35">
      <c r="A14" s="5" t="s">
        <v>31</v>
      </c>
      <c r="B14" s="60" t="s">
        <v>32</v>
      </c>
      <c r="C14" s="116"/>
      <c r="D14" s="5" t="s">
        <v>94</v>
      </c>
      <c r="E14" s="5" t="s">
        <v>991</v>
      </c>
      <c r="F14" s="33" t="s">
        <v>95</v>
      </c>
      <c r="G14" s="5" t="s">
        <v>46</v>
      </c>
      <c r="H14" s="5">
        <v>3</v>
      </c>
      <c r="I14" s="5" t="s">
        <v>103</v>
      </c>
      <c r="J14" s="5" t="s">
        <v>104</v>
      </c>
      <c r="K14" s="3" t="s">
        <v>21</v>
      </c>
      <c r="L14" s="3">
        <v>-1</v>
      </c>
      <c r="M14" s="5">
        <v>1</v>
      </c>
      <c r="N14" s="96" t="s">
        <v>989</v>
      </c>
      <c r="O14" s="134"/>
      <c r="P14" s="118"/>
      <c r="Q14" s="118"/>
      <c r="R14" s="59" t="s">
        <v>100</v>
      </c>
      <c r="S14" s="59" t="s">
        <v>105</v>
      </c>
      <c r="T14" s="73" t="s">
        <v>106</v>
      </c>
      <c r="U14" s="59" t="str">
        <f t="shared" si="0"/>
        <v>Sobrecarga</v>
      </c>
      <c r="V14" s="108"/>
    </row>
    <row r="15" spans="1:22" ht="30" customHeight="1" x14ac:dyDescent="0.35">
      <c r="A15" s="5" t="s">
        <v>31</v>
      </c>
      <c r="B15" s="60" t="s">
        <v>32</v>
      </c>
      <c r="C15" s="120"/>
      <c r="D15" s="5" t="s">
        <v>94</v>
      </c>
      <c r="E15" s="5" t="s">
        <v>991</v>
      </c>
      <c r="F15" s="33" t="s">
        <v>107</v>
      </c>
      <c r="G15" s="5" t="s">
        <v>108</v>
      </c>
      <c r="H15" s="5">
        <v>3.3</v>
      </c>
      <c r="I15" s="5" t="s">
        <v>47</v>
      </c>
      <c r="J15" s="5" t="s">
        <v>48</v>
      </c>
      <c r="K15" s="3" t="s">
        <v>21</v>
      </c>
      <c r="L15" s="3">
        <v>-0.4</v>
      </c>
      <c r="M15" s="5">
        <v>1</v>
      </c>
      <c r="N15" s="96" t="s">
        <v>990</v>
      </c>
      <c r="O15" s="134"/>
      <c r="P15" s="119"/>
      <c r="Q15" s="119"/>
      <c r="R15" s="59" t="s">
        <v>109</v>
      </c>
      <c r="S15" s="59" t="s">
        <v>110</v>
      </c>
      <c r="T15" s="73" t="s">
        <v>111</v>
      </c>
      <c r="U15" s="59" t="str">
        <f t="shared" si="0"/>
        <v>Sobrecarga</v>
      </c>
      <c r="V15" s="107"/>
    </row>
    <row r="16" spans="1:22" ht="30" customHeight="1" x14ac:dyDescent="0.35">
      <c r="A16" s="91" t="s">
        <v>911</v>
      </c>
      <c r="B16" s="60" t="s">
        <v>32</v>
      </c>
      <c r="C16" s="99" t="s">
        <v>993</v>
      </c>
      <c r="D16" s="5" t="s">
        <v>112</v>
      </c>
      <c r="E16" s="33" t="s">
        <v>113</v>
      </c>
      <c r="F16" s="33" t="s">
        <v>114</v>
      </c>
      <c r="G16" s="5" t="s">
        <v>36</v>
      </c>
      <c r="H16" s="5">
        <v>2.7</v>
      </c>
      <c r="I16" s="5" t="s">
        <v>115</v>
      </c>
      <c r="J16" s="5" t="s">
        <v>116</v>
      </c>
      <c r="K16" s="3" t="s">
        <v>39</v>
      </c>
      <c r="L16" s="3">
        <v>0</v>
      </c>
      <c r="M16" s="5">
        <v>1</v>
      </c>
      <c r="N16" s="96" t="s">
        <v>994</v>
      </c>
      <c r="O16" s="114"/>
      <c r="P16" s="65" t="s">
        <v>41</v>
      </c>
      <c r="Q16" s="63" t="s">
        <v>117</v>
      </c>
      <c r="R16" s="59" t="s">
        <v>118</v>
      </c>
      <c r="S16" s="59" t="s">
        <v>119</v>
      </c>
      <c r="T16" s="73" t="s">
        <v>120</v>
      </c>
      <c r="U16" s="59" t="s">
        <v>121</v>
      </c>
      <c r="V16" s="95" t="s">
        <v>995</v>
      </c>
    </row>
    <row r="17" spans="1:22" ht="43.5" x14ac:dyDescent="0.35">
      <c r="A17" s="5" t="s">
        <v>31</v>
      </c>
      <c r="B17" s="59" t="s">
        <v>32</v>
      </c>
      <c r="C17" s="47" t="s">
        <v>996</v>
      </c>
      <c r="D17" s="5" t="s">
        <v>122</v>
      </c>
      <c r="E17" s="5" t="s">
        <v>123</v>
      </c>
      <c r="F17" s="5" t="s">
        <v>124</v>
      </c>
      <c r="G17" s="5" t="s">
        <v>36</v>
      </c>
      <c r="H17" s="5">
        <v>3</v>
      </c>
      <c r="I17" s="5" t="s">
        <v>125</v>
      </c>
      <c r="J17" s="5" t="s">
        <v>126</v>
      </c>
      <c r="K17" s="3" t="s">
        <v>21</v>
      </c>
      <c r="L17" s="3">
        <v>-1</v>
      </c>
      <c r="M17" s="5">
        <v>1</v>
      </c>
      <c r="N17" s="96" t="s">
        <v>998</v>
      </c>
      <c r="O17" s="64" t="s">
        <v>127</v>
      </c>
      <c r="P17" s="65" t="s">
        <v>41</v>
      </c>
      <c r="Q17" s="59" t="s">
        <v>128</v>
      </c>
      <c r="R17" s="59" t="s">
        <v>129</v>
      </c>
      <c r="S17" s="59" t="s">
        <v>130</v>
      </c>
      <c r="T17" s="73" t="s">
        <v>131</v>
      </c>
      <c r="U17" s="59" t="str">
        <f t="shared" si="0"/>
        <v>Sobrecarga</v>
      </c>
      <c r="V17" s="95" t="s">
        <v>997</v>
      </c>
    </row>
    <row r="18" spans="1:22" ht="36" customHeight="1" x14ac:dyDescent="0.35">
      <c r="A18" s="5" t="s">
        <v>31</v>
      </c>
      <c r="B18" s="60" t="s">
        <v>32</v>
      </c>
      <c r="C18" s="115" t="s">
        <v>1018</v>
      </c>
      <c r="D18" s="5" t="s">
        <v>132</v>
      </c>
      <c r="E18" s="5" t="s">
        <v>999</v>
      </c>
      <c r="F18" s="5" t="s">
        <v>133</v>
      </c>
      <c r="G18" s="5" t="s">
        <v>65</v>
      </c>
      <c r="H18" s="5">
        <v>2</v>
      </c>
      <c r="I18" s="5" t="s">
        <v>134</v>
      </c>
      <c r="J18" s="5" t="s">
        <v>1000</v>
      </c>
      <c r="K18" s="3" t="s">
        <v>39</v>
      </c>
      <c r="L18" s="5">
        <v>0</v>
      </c>
      <c r="M18" s="5">
        <v>1</v>
      </c>
      <c r="N18" s="96" t="s">
        <v>1002</v>
      </c>
      <c r="O18" s="113" t="s">
        <v>127</v>
      </c>
      <c r="P18" s="121" t="s">
        <v>135</v>
      </c>
      <c r="Q18" s="130" t="s">
        <v>136</v>
      </c>
      <c r="R18" s="117" t="s">
        <v>137</v>
      </c>
      <c r="S18" s="130" t="s">
        <v>138</v>
      </c>
      <c r="T18" s="142" t="s">
        <v>139</v>
      </c>
      <c r="U18" s="117" t="str">
        <f t="shared" si="0"/>
        <v>Sobrecarga</v>
      </c>
      <c r="V18" s="106" t="s">
        <v>1004</v>
      </c>
    </row>
    <row r="19" spans="1:22" ht="36" customHeight="1" x14ac:dyDescent="0.35">
      <c r="A19" s="5" t="s">
        <v>31</v>
      </c>
      <c r="B19" s="60" t="s">
        <v>32</v>
      </c>
      <c r="C19" s="120"/>
      <c r="D19" s="5" t="s">
        <v>132</v>
      </c>
      <c r="E19" s="5" t="s">
        <v>999</v>
      </c>
      <c r="F19" s="5" t="s">
        <v>133</v>
      </c>
      <c r="G19" s="5" t="s">
        <v>72</v>
      </c>
      <c r="H19" s="5">
        <v>2</v>
      </c>
      <c r="I19" s="5" t="s">
        <v>140</v>
      </c>
      <c r="J19" s="5" t="s">
        <v>1001</v>
      </c>
      <c r="K19" s="3" t="s">
        <v>39</v>
      </c>
      <c r="L19" s="5">
        <v>0</v>
      </c>
      <c r="M19" s="5">
        <v>1</v>
      </c>
      <c r="N19" s="96" t="s">
        <v>1003</v>
      </c>
      <c r="O19" s="114"/>
      <c r="P19" s="121"/>
      <c r="Q19" s="130"/>
      <c r="R19" s="119"/>
      <c r="S19" s="130"/>
      <c r="T19" s="142"/>
      <c r="U19" s="119"/>
      <c r="V19" s="107"/>
    </row>
    <row r="20" spans="1:22" ht="60" customHeight="1" x14ac:dyDescent="0.35">
      <c r="A20" s="5" t="s">
        <v>31</v>
      </c>
      <c r="B20" s="59" t="s">
        <v>32</v>
      </c>
      <c r="C20" s="115" t="s">
        <v>1005</v>
      </c>
      <c r="D20" s="5" t="s">
        <v>142</v>
      </c>
      <c r="E20" s="5" t="s">
        <v>143</v>
      </c>
      <c r="F20" s="5" t="s">
        <v>144</v>
      </c>
      <c r="G20" s="5" t="s">
        <v>36</v>
      </c>
      <c r="H20" s="5">
        <v>1</v>
      </c>
      <c r="I20" s="5" t="s">
        <v>145</v>
      </c>
      <c r="J20" s="5" t="s">
        <v>146</v>
      </c>
      <c r="K20" s="3" t="s">
        <v>21</v>
      </c>
      <c r="L20" s="3">
        <v>-1</v>
      </c>
      <c r="M20" s="5">
        <v>0</v>
      </c>
      <c r="N20" s="96" t="s">
        <v>1019</v>
      </c>
      <c r="O20" s="132" t="s">
        <v>141</v>
      </c>
      <c r="P20" s="121" t="s">
        <v>135</v>
      </c>
      <c r="Q20" s="130" t="s">
        <v>147</v>
      </c>
      <c r="R20" s="59" t="s">
        <v>148</v>
      </c>
      <c r="S20" s="59" t="s">
        <v>149</v>
      </c>
      <c r="T20" s="73" t="s">
        <v>150</v>
      </c>
      <c r="U20" s="117" t="str">
        <f t="shared" si="0"/>
        <v>Sobrecarga</v>
      </c>
      <c r="V20" s="106" t="s">
        <v>1006</v>
      </c>
    </row>
    <row r="21" spans="1:22" ht="60" customHeight="1" x14ac:dyDescent="0.35">
      <c r="A21" s="5" t="s">
        <v>31</v>
      </c>
      <c r="B21" s="59" t="s">
        <v>32</v>
      </c>
      <c r="C21" s="116"/>
      <c r="D21" s="5" t="s">
        <v>142</v>
      </c>
      <c r="E21" s="5" t="s">
        <v>143</v>
      </c>
      <c r="F21" s="5" t="s">
        <v>151</v>
      </c>
      <c r="G21" s="5" t="s">
        <v>85</v>
      </c>
      <c r="H21" s="5">
        <v>1.25</v>
      </c>
      <c r="I21" s="5" t="s">
        <v>66</v>
      </c>
      <c r="J21" s="5" t="s">
        <v>67</v>
      </c>
      <c r="K21" s="3" t="s">
        <v>21</v>
      </c>
      <c r="L21" s="3">
        <v>-1</v>
      </c>
      <c r="M21" s="5">
        <v>0</v>
      </c>
      <c r="N21" s="96" t="s">
        <v>1020</v>
      </c>
      <c r="O21" s="132"/>
      <c r="P21" s="121"/>
      <c r="Q21" s="130"/>
      <c r="R21" s="117" t="s">
        <v>152</v>
      </c>
      <c r="S21" s="130" t="s">
        <v>153</v>
      </c>
      <c r="T21" s="142" t="s">
        <v>154</v>
      </c>
      <c r="U21" s="118"/>
      <c r="V21" s="108"/>
    </row>
    <row r="22" spans="1:22" ht="60" customHeight="1" x14ac:dyDescent="0.35">
      <c r="A22" s="5" t="s">
        <v>31</v>
      </c>
      <c r="B22" s="59" t="s">
        <v>32</v>
      </c>
      <c r="C22" s="116"/>
      <c r="D22" s="5" t="s">
        <v>142</v>
      </c>
      <c r="E22" s="5" t="s">
        <v>143</v>
      </c>
      <c r="F22" s="5" t="s">
        <v>151</v>
      </c>
      <c r="G22" s="5" t="s">
        <v>91</v>
      </c>
      <c r="H22" s="5">
        <v>1.25</v>
      </c>
      <c r="I22" s="5" t="s">
        <v>73</v>
      </c>
      <c r="J22" s="5" t="s">
        <v>74</v>
      </c>
      <c r="K22" s="3" t="s">
        <v>21</v>
      </c>
      <c r="L22" s="3">
        <v>-1</v>
      </c>
      <c r="M22" s="5">
        <v>0</v>
      </c>
      <c r="N22" s="96" t="s">
        <v>1021</v>
      </c>
      <c r="O22" s="132"/>
      <c r="P22" s="121"/>
      <c r="Q22" s="130"/>
      <c r="R22" s="119"/>
      <c r="S22" s="130"/>
      <c r="T22" s="142"/>
      <c r="U22" s="118"/>
      <c r="V22" s="108"/>
    </row>
    <row r="23" spans="1:22" ht="60" customHeight="1" x14ac:dyDescent="0.35">
      <c r="A23" s="5" t="s">
        <v>31</v>
      </c>
      <c r="B23" s="59" t="s">
        <v>32</v>
      </c>
      <c r="C23" s="116"/>
      <c r="D23" s="5" t="s">
        <v>142</v>
      </c>
      <c r="E23" s="5" t="s">
        <v>143</v>
      </c>
      <c r="F23" s="5" t="s">
        <v>155</v>
      </c>
      <c r="G23" s="5" t="s">
        <v>108</v>
      </c>
      <c r="H23" s="5">
        <v>1.5</v>
      </c>
      <c r="I23" s="5" t="s">
        <v>125</v>
      </c>
      <c r="J23" s="5" t="s">
        <v>126</v>
      </c>
      <c r="K23" s="3" t="s">
        <v>21</v>
      </c>
      <c r="L23" s="3">
        <v>-0.67</v>
      </c>
      <c r="M23" s="5">
        <v>0</v>
      </c>
      <c r="N23" s="96" t="s">
        <v>1022</v>
      </c>
      <c r="O23" s="132"/>
      <c r="P23" s="121"/>
      <c r="Q23" s="130"/>
      <c r="R23" s="59" t="s">
        <v>156</v>
      </c>
      <c r="S23" s="130" t="s">
        <v>130</v>
      </c>
      <c r="T23" s="73" t="s">
        <v>157</v>
      </c>
      <c r="U23" s="118"/>
      <c r="V23" s="108"/>
    </row>
    <row r="24" spans="1:22" ht="60" customHeight="1" x14ac:dyDescent="0.35">
      <c r="A24" s="5" t="s">
        <v>31</v>
      </c>
      <c r="B24" s="59" t="s">
        <v>32</v>
      </c>
      <c r="C24" s="120"/>
      <c r="D24" s="5" t="s">
        <v>142</v>
      </c>
      <c r="E24" s="5" t="s">
        <v>143</v>
      </c>
      <c r="F24" s="5" t="s">
        <v>158</v>
      </c>
      <c r="G24" s="5" t="s">
        <v>159</v>
      </c>
      <c r="H24" s="5">
        <v>1.8</v>
      </c>
      <c r="I24" s="5" t="s">
        <v>125</v>
      </c>
      <c r="J24" s="5" t="s">
        <v>126</v>
      </c>
      <c r="K24" s="3" t="s">
        <v>21</v>
      </c>
      <c r="L24" s="3">
        <v>-0.33</v>
      </c>
      <c r="M24" s="5">
        <v>0</v>
      </c>
      <c r="N24" s="96" t="s">
        <v>1023</v>
      </c>
      <c r="O24" s="132"/>
      <c r="P24" s="121"/>
      <c r="Q24" s="130"/>
      <c r="R24" s="59" t="s">
        <v>160</v>
      </c>
      <c r="S24" s="130"/>
      <c r="T24" s="73" t="s">
        <v>161</v>
      </c>
      <c r="U24" s="118"/>
      <c r="V24" s="107"/>
    </row>
    <row r="25" spans="1:22" ht="30" customHeight="1" x14ac:dyDescent="0.35">
      <c r="A25" s="5" t="s">
        <v>31</v>
      </c>
      <c r="B25" s="59" t="s">
        <v>32</v>
      </c>
      <c r="C25" s="47" t="s">
        <v>1007</v>
      </c>
      <c r="D25" s="5" t="s">
        <v>162</v>
      </c>
      <c r="E25" s="5" t="s">
        <v>163</v>
      </c>
      <c r="F25" s="5" t="s">
        <v>164</v>
      </c>
      <c r="G25" s="5" t="s">
        <v>36</v>
      </c>
      <c r="H25" s="5">
        <v>2.7</v>
      </c>
      <c r="I25" s="5" t="s">
        <v>165</v>
      </c>
      <c r="J25" s="5" t="s">
        <v>166</v>
      </c>
      <c r="K25" s="3" t="s">
        <v>39</v>
      </c>
      <c r="L25" s="5">
        <v>0</v>
      </c>
      <c r="M25" s="5">
        <v>0</v>
      </c>
      <c r="N25" s="96" t="s">
        <v>1007</v>
      </c>
      <c r="O25" s="64" t="s">
        <v>167</v>
      </c>
      <c r="P25" s="65" t="s">
        <v>41</v>
      </c>
      <c r="Q25" s="59" t="s">
        <v>168</v>
      </c>
      <c r="R25" s="59" t="s">
        <v>169</v>
      </c>
      <c r="S25" s="59" t="s">
        <v>170</v>
      </c>
      <c r="T25" s="73" t="s">
        <v>171</v>
      </c>
      <c r="U25" s="59" t="s">
        <v>121</v>
      </c>
      <c r="V25" s="95" t="s">
        <v>1017</v>
      </c>
    </row>
    <row r="26" spans="1:22" ht="30" customHeight="1" x14ac:dyDescent="0.35">
      <c r="A26" s="5" t="s">
        <v>31</v>
      </c>
      <c r="B26" s="59" t="s">
        <v>172</v>
      </c>
      <c r="C26" s="115" t="s">
        <v>1012</v>
      </c>
      <c r="D26" s="5" t="s">
        <v>173</v>
      </c>
      <c r="E26" s="5" t="s">
        <v>174</v>
      </c>
      <c r="F26" s="5" t="s">
        <v>175</v>
      </c>
      <c r="G26" s="5" t="s">
        <v>36</v>
      </c>
      <c r="H26" s="5">
        <v>2.5</v>
      </c>
      <c r="I26" s="5" t="s">
        <v>176</v>
      </c>
      <c r="J26" s="5" t="s">
        <v>177</v>
      </c>
      <c r="K26" s="5" t="s">
        <v>21</v>
      </c>
      <c r="L26" s="3">
        <v>-1</v>
      </c>
      <c r="M26" s="5">
        <v>1</v>
      </c>
      <c r="N26" s="96" t="s">
        <v>1009</v>
      </c>
      <c r="O26" s="144" t="s">
        <v>178</v>
      </c>
      <c r="P26" s="121" t="s">
        <v>41</v>
      </c>
      <c r="Q26" s="130" t="s">
        <v>179</v>
      </c>
      <c r="R26" s="59" t="s">
        <v>180</v>
      </c>
      <c r="S26" s="59" t="s">
        <v>181</v>
      </c>
      <c r="T26" s="73" t="s">
        <v>182</v>
      </c>
      <c r="U26" s="117" t="str">
        <f t="shared" si="0"/>
        <v>Sobrecarga</v>
      </c>
      <c r="V26" s="106" t="s">
        <v>1008</v>
      </c>
    </row>
    <row r="27" spans="1:22" ht="30" customHeight="1" x14ac:dyDescent="0.35">
      <c r="A27" s="5" t="s">
        <v>31</v>
      </c>
      <c r="B27" s="59" t="s">
        <v>172</v>
      </c>
      <c r="C27" s="116"/>
      <c r="D27" s="5" t="s">
        <v>173</v>
      </c>
      <c r="E27" s="5" t="s">
        <v>174</v>
      </c>
      <c r="F27" s="5" t="s">
        <v>183</v>
      </c>
      <c r="G27" s="5" t="s">
        <v>85</v>
      </c>
      <c r="H27" s="5">
        <v>3</v>
      </c>
      <c r="I27" s="5" t="s">
        <v>184</v>
      </c>
      <c r="J27" s="5" t="s">
        <v>185</v>
      </c>
      <c r="K27" s="3" t="s">
        <v>21</v>
      </c>
      <c r="L27" s="3">
        <v>-1</v>
      </c>
      <c r="M27" s="5">
        <v>1</v>
      </c>
      <c r="N27" s="96" t="s">
        <v>1010</v>
      </c>
      <c r="O27" s="144"/>
      <c r="P27" s="121"/>
      <c r="Q27" s="130"/>
      <c r="R27" s="59" t="s">
        <v>129</v>
      </c>
      <c r="S27" s="59" t="s">
        <v>186</v>
      </c>
      <c r="T27" s="73" t="s">
        <v>189</v>
      </c>
      <c r="U27" s="118"/>
      <c r="V27" s="108"/>
    </row>
    <row r="28" spans="1:22" ht="30" customHeight="1" x14ac:dyDescent="0.35">
      <c r="A28" s="5" t="s">
        <v>31</v>
      </c>
      <c r="B28" s="59" t="s">
        <v>172</v>
      </c>
      <c r="C28" s="120"/>
      <c r="D28" s="5" t="s">
        <v>173</v>
      </c>
      <c r="E28" s="5" t="s">
        <v>174</v>
      </c>
      <c r="F28" s="5" t="s">
        <v>183</v>
      </c>
      <c r="G28" s="5" t="s">
        <v>91</v>
      </c>
      <c r="H28" s="5">
        <v>3</v>
      </c>
      <c r="I28" s="5" t="s">
        <v>187</v>
      </c>
      <c r="J28" s="5" t="s">
        <v>188</v>
      </c>
      <c r="K28" s="3" t="s">
        <v>21</v>
      </c>
      <c r="L28" s="3">
        <v>-1</v>
      </c>
      <c r="M28" s="5">
        <v>1</v>
      </c>
      <c r="N28" s="96" t="s">
        <v>1011</v>
      </c>
      <c r="O28" s="144"/>
      <c r="P28" s="121"/>
      <c r="Q28" s="130"/>
      <c r="R28" s="59" t="s">
        <v>129</v>
      </c>
      <c r="S28" s="59" t="s">
        <v>186</v>
      </c>
      <c r="T28" s="73" t="s">
        <v>1013</v>
      </c>
      <c r="U28" s="119"/>
      <c r="V28" s="107"/>
    </row>
    <row r="29" spans="1:22" ht="29" x14ac:dyDescent="0.35">
      <c r="A29" s="5" t="s">
        <v>31</v>
      </c>
      <c r="B29" s="59" t="s">
        <v>172</v>
      </c>
      <c r="C29" s="47" t="s">
        <v>1015</v>
      </c>
      <c r="D29" s="5" t="s">
        <v>190</v>
      </c>
      <c r="E29" s="5" t="s">
        <v>191</v>
      </c>
      <c r="F29" s="5" t="s">
        <v>192</v>
      </c>
      <c r="G29" s="5" t="s">
        <v>36</v>
      </c>
      <c r="H29" s="5">
        <v>2.8</v>
      </c>
      <c r="I29" s="5" t="s">
        <v>193</v>
      </c>
      <c r="J29" s="5" t="s">
        <v>194</v>
      </c>
      <c r="K29" s="3" t="s">
        <v>21</v>
      </c>
      <c r="L29" s="3">
        <v>-0.55000000000000004</v>
      </c>
      <c r="M29" s="5">
        <v>1</v>
      </c>
      <c r="N29" s="96" t="s">
        <v>1015</v>
      </c>
      <c r="O29" s="64" t="s">
        <v>195</v>
      </c>
      <c r="P29" s="65" t="s">
        <v>135</v>
      </c>
      <c r="Q29" s="59" t="s">
        <v>196</v>
      </c>
      <c r="R29" s="59" t="s">
        <v>197</v>
      </c>
      <c r="S29" s="59" t="s">
        <v>198</v>
      </c>
      <c r="T29" s="73" t="s">
        <v>1014</v>
      </c>
      <c r="U29" s="59" t="str">
        <f t="shared" si="0"/>
        <v>Sobrecarga</v>
      </c>
      <c r="V29" s="95" t="s">
        <v>1016</v>
      </c>
    </row>
    <row r="30" spans="1:22" ht="30" customHeight="1" x14ac:dyDescent="0.35">
      <c r="A30" s="5" t="s">
        <v>31</v>
      </c>
      <c r="B30" s="59" t="s">
        <v>172</v>
      </c>
      <c r="C30" s="115" t="s">
        <v>1024</v>
      </c>
      <c r="D30" s="5" t="s">
        <v>199</v>
      </c>
      <c r="E30" s="5" t="s">
        <v>200</v>
      </c>
      <c r="F30" s="5" t="s">
        <v>201</v>
      </c>
      <c r="G30" s="5" t="s">
        <v>36</v>
      </c>
      <c r="H30" s="5">
        <v>3.5</v>
      </c>
      <c r="I30" s="5" t="s">
        <v>202</v>
      </c>
      <c r="J30" s="5" t="s">
        <v>203</v>
      </c>
      <c r="K30" s="3" t="s">
        <v>21</v>
      </c>
      <c r="L30" s="3">
        <v>-0.33</v>
      </c>
      <c r="M30" s="5">
        <v>1</v>
      </c>
      <c r="N30" s="96" t="s">
        <v>1028</v>
      </c>
      <c r="O30" s="139" t="s">
        <v>178</v>
      </c>
      <c r="P30" s="121" t="s">
        <v>41</v>
      </c>
      <c r="Q30" s="130" t="s">
        <v>1025</v>
      </c>
      <c r="R30" s="59" t="s">
        <v>204</v>
      </c>
      <c r="S30" s="130" t="s">
        <v>205</v>
      </c>
      <c r="T30" s="73" t="s">
        <v>1026</v>
      </c>
      <c r="U30" s="117" t="str">
        <f t="shared" si="0"/>
        <v>Otros</v>
      </c>
      <c r="V30" s="106" t="s">
        <v>1027</v>
      </c>
    </row>
    <row r="31" spans="1:22" ht="30" customHeight="1" x14ac:dyDescent="0.35">
      <c r="A31" s="5" t="s">
        <v>31</v>
      </c>
      <c r="B31" s="59" t="s">
        <v>172</v>
      </c>
      <c r="C31" s="116"/>
      <c r="D31" s="5" t="s">
        <v>199</v>
      </c>
      <c r="E31" s="5" t="s">
        <v>200</v>
      </c>
      <c r="F31" s="5" t="s">
        <v>201</v>
      </c>
      <c r="G31" s="5" t="s">
        <v>46</v>
      </c>
      <c r="H31" s="5">
        <v>3.8</v>
      </c>
      <c r="I31" s="5" t="s">
        <v>202</v>
      </c>
      <c r="J31" s="5" t="s">
        <v>203</v>
      </c>
      <c r="K31" s="5" t="s">
        <v>21</v>
      </c>
      <c r="L31" s="3">
        <v>-0.33</v>
      </c>
      <c r="M31" s="5">
        <v>1</v>
      </c>
      <c r="N31" s="96" t="s">
        <v>1029</v>
      </c>
      <c r="O31" s="140"/>
      <c r="P31" s="121"/>
      <c r="Q31" s="130"/>
      <c r="R31" s="59" t="s">
        <v>206</v>
      </c>
      <c r="S31" s="130"/>
      <c r="T31" s="73" t="s">
        <v>207</v>
      </c>
      <c r="U31" s="118"/>
      <c r="V31" s="108"/>
    </row>
    <row r="32" spans="1:22" ht="30" customHeight="1" x14ac:dyDescent="0.35">
      <c r="A32" s="5" t="s">
        <v>31</v>
      </c>
      <c r="B32" s="59" t="s">
        <v>172</v>
      </c>
      <c r="C32" s="120"/>
      <c r="D32" s="5" t="s">
        <v>199</v>
      </c>
      <c r="E32" s="5" t="s">
        <v>200</v>
      </c>
      <c r="F32" s="5" t="s">
        <v>201</v>
      </c>
      <c r="G32" s="5" t="s">
        <v>108</v>
      </c>
      <c r="H32" s="5">
        <v>4</v>
      </c>
      <c r="I32" s="5" t="s">
        <v>202</v>
      </c>
      <c r="J32" s="5" t="s">
        <v>203</v>
      </c>
      <c r="K32" s="3" t="s">
        <v>21</v>
      </c>
      <c r="L32" s="3">
        <v>-0.34</v>
      </c>
      <c r="M32" s="5">
        <v>1</v>
      </c>
      <c r="N32" s="96" t="s">
        <v>1030</v>
      </c>
      <c r="O32" s="141"/>
      <c r="P32" s="121"/>
      <c r="Q32" s="130"/>
      <c r="R32" s="59" t="s">
        <v>208</v>
      </c>
      <c r="S32" s="130"/>
      <c r="T32" s="73" t="s">
        <v>209</v>
      </c>
      <c r="U32" s="119"/>
      <c r="V32" s="107"/>
    </row>
    <row r="33" spans="1:22" ht="30" customHeight="1" x14ac:dyDescent="0.35">
      <c r="A33" s="5" t="s">
        <v>31</v>
      </c>
      <c r="B33" s="59" t="s">
        <v>172</v>
      </c>
      <c r="C33" s="143" t="s">
        <v>1031</v>
      </c>
      <c r="D33" s="5" t="s">
        <v>210</v>
      </c>
      <c r="E33" s="5" t="s">
        <v>211</v>
      </c>
      <c r="F33" s="5" t="s">
        <v>212</v>
      </c>
      <c r="G33" s="5" t="s">
        <v>36</v>
      </c>
      <c r="H33" s="5">
        <v>3.6</v>
      </c>
      <c r="I33" s="5" t="s">
        <v>213</v>
      </c>
      <c r="J33" s="5" t="s">
        <v>214</v>
      </c>
      <c r="K33" s="3" t="s">
        <v>21</v>
      </c>
      <c r="L33" s="3">
        <v>-0.36</v>
      </c>
      <c r="M33" s="5">
        <v>0</v>
      </c>
      <c r="N33" s="96" t="s">
        <v>1033</v>
      </c>
      <c r="O33" s="144" t="s">
        <v>215</v>
      </c>
      <c r="P33" s="117" t="s">
        <v>216</v>
      </c>
      <c r="Q33" s="117" t="s">
        <v>1032</v>
      </c>
      <c r="R33" s="59" t="s">
        <v>217</v>
      </c>
      <c r="S33" s="59" t="s">
        <v>218</v>
      </c>
      <c r="T33" s="75" t="s">
        <v>219</v>
      </c>
      <c r="U33" s="59" t="str">
        <f t="shared" ref="U33:U35" si="2">IF(AND(ISERROR(SEARCH("I1",F33,1)),ISERROR(SEARCH("load",F33,1))),"Otros","Sobrecarga")</f>
        <v>Otros</v>
      </c>
      <c r="V33" s="106" t="s">
        <v>1036</v>
      </c>
    </row>
    <row r="34" spans="1:22" ht="30" customHeight="1" x14ac:dyDescent="0.35">
      <c r="A34" s="5" t="s">
        <v>31</v>
      </c>
      <c r="B34" s="59" t="s">
        <v>172</v>
      </c>
      <c r="C34" s="116"/>
      <c r="D34" s="5" t="s">
        <v>210</v>
      </c>
      <c r="E34" s="5" t="s">
        <v>211</v>
      </c>
      <c r="F34" s="5" t="s">
        <v>212</v>
      </c>
      <c r="G34" s="5" t="s">
        <v>46</v>
      </c>
      <c r="H34" s="5">
        <v>4.0999999999999996</v>
      </c>
      <c r="I34" s="5" t="s">
        <v>213</v>
      </c>
      <c r="J34" s="5" t="s">
        <v>214</v>
      </c>
      <c r="K34" s="3" t="s">
        <v>21</v>
      </c>
      <c r="L34" s="3">
        <v>-0.13</v>
      </c>
      <c r="M34" s="5">
        <v>0</v>
      </c>
      <c r="N34" s="96" t="s">
        <v>1034</v>
      </c>
      <c r="O34" s="144"/>
      <c r="P34" s="118"/>
      <c r="Q34" s="118"/>
      <c r="R34" s="59" t="s">
        <v>220</v>
      </c>
      <c r="S34" s="59" t="s">
        <v>221</v>
      </c>
      <c r="T34" s="47" t="s">
        <v>222</v>
      </c>
      <c r="U34" s="59" t="str">
        <f t="shared" si="2"/>
        <v>Otros</v>
      </c>
      <c r="V34" s="108"/>
    </row>
    <row r="35" spans="1:22" ht="30" customHeight="1" x14ac:dyDescent="0.35">
      <c r="A35" s="5" t="s">
        <v>31</v>
      </c>
      <c r="B35" s="59" t="s">
        <v>172</v>
      </c>
      <c r="C35" s="120"/>
      <c r="D35" s="5" t="s">
        <v>210</v>
      </c>
      <c r="E35" s="5" t="s">
        <v>211</v>
      </c>
      <c r="F35" s="5" t="s">
        <v>212</v>
      </c>
      <c r="G35" s="5" t="s">
        <v>108</v>
      </c>
      <c r="H35" s="5">
        <v>4.5999999999999996</v>
      </c>
      <c r="I35" s="5" t="s">
        <v>213</v>
      </c>
      <c r="J35" s="5" t="s">
        <v>214</v>
      </c>
      <c r="K35" s="3" t="s">
        <v>21</v>
      </c>
      <c r="L35" s="3">
        <v>-0.03</v>
      </c>
      <c r="M35" s="5">
        <v>0</v>
      </c>
      <c r="N35" s="96" t="s">
        <v>1035</v>
      </c>
      <c r="O35" s="144"/>
      <c r="P35" s="119"/>
      <c r="Q35" s="119"/>
      <c r="R35" s="59" t="s">
        <v>223</v>
      </c>
      <c r="S35" s="59" t="s">
        <v>224</v>
      </c>
      <c r="T35" s="47" t="s">
        <v>225</v>
      </c>
      <c r="U35" s="59" t="str">
        <f t="shared" si="2"/>
        <v>Otros</v>
      </c>
      <c r="V35" s="107"/>
    </row>
    <row r="36" spans="1:22" ht="30" customHeight="1" x14ac:dyDescent="0.35">
      <c r="A36" s="5" t="s">
        <v>31</v>
      </c>
      <c r="B36" s="59" t="s">
        <v>172</v>
      </c>
      <c r="C36" s="115" t="s">
        <v>1038</v>
      </c>
      <c r="D36" s="5" t="s">
        <v>226</v>
      </c>
      <c r="E36" s="5" t="s">
        <v>227</v>
      </c>
      <c r="F36" s="5" t="s">
        <v>212</v>
      </c>
      <c r="G36" s="5" t="s">
        <v>36</v>
      </c>
      <c r="H36" s="5">
        <v>4.5</v>
      </c>
      <c r="I36" s="5" t="s">
        <v>228</v>
      </c>
      <c r="J36" s="5" t="s">
        <v>229</v>
      </c>
      <c r="K36" s="3" t="s">
        <v>21</v>
      </c>
      <c r="L36" s="3">
        <v>-0.13</v>
      </c>
      <c r="M36" s="5">
        <v>0</v>
      </c>
      <c r="N36" s="96" t="s">
        <v>1039</v>
      </c>
      <c r="O36" s="144"/>
      <c r="P36" s="117" t="s">
        <v>216</v>
      </c>
      <c r="Q36" s="117" t="s">
        <v>1042</v>
      </c>
      <c r="R36" s="59" t="s">
        <v>230</v>
      </c>
      <c r="S36" s="59" t="s">
        <v>231</v>
      </c>
      <c r="T36" s="75" t="s">
        <v>232</v>
      </c>
      <c r="U36" s="59" t="str">
        <f t="shared" ref="U36:U38" si="3">IF(AND(ISERROR(SEARCH("I1",F36,1)),ISERROR(SEARCH("load",F36,1))),"Otros","Sobrecarga")</f>
        <v>Otros</v>
      </c>
      <c r="V36" s="106" t="s">
        <v>1037</v>
      </c>
    </row>
    <row r="37" spans="1:22" ht="30" customHeight="1" x14ac:dyDescent="0.35">
      <c r="A37" s="5" t="s">
        <v>31</v>
      </c>
      <c r="B37" s="59" t="s">
        <v>172</v>
      </c>
      <c r="C37" s="116"/>
      <c r="D37" s="5" t="s">
        <v>226</v>
      </c>
      <c r="E37" s="5" t="s">
        <v>227</v>
      </c>
      <c r="F37" s="5" t="s">
        <v>212</v>
      </c>
      <c r="G37" s="5" t="s">
        <v>46</v>
      </c>
      <c r="H37" s="5">
        <v>5</v>
      </c>
      <c r="I37" s="5" t="s">
        <v>228</v>
      </c>
      <c r="J37" s="5" t="s">
        <v>229</v>
      </c>
      <c r="K37" s="3" t="s">
        <v>21</v>
      </c>
      <c r="L37" s="3">
        <v>-0.48</v>
      </c>
      <c r="M37" s="5">
        <v>0</v>
      </c>
      <c r="N37" s="96" t="s">
        <v>1040</v>
      </c>
      <c r="O37" s="144"/>
      <c r="P37" s="118"/>
      <c r="Q37" s="118"/>
      <c r="R37" s="59" t="s">
        <v>233</v>
      </c>
      <c r="S37" s="59" t="s">
        <v>234</v>
      </c>
      <c r="T37" s="47" t="s">
        <v>235</v>
      </c>
      <c r="U37" s="59" t="str">
        <f t="shared" si="3"/>
        <v>Otros</v>
      </c>
      <c r="V37" s="108"/>
    </row>
    <row r="38" spans="1:22" ht="30" customHeight="1" x14ac:dyDescent="0.35">
      <c r="A38" s="5" t="s">
        <v>31</v>
      </c>
      <c r="B38" s="59" t="s">
        <v>172</v>
      </c>
      <c r="C38" s="120"/>
      <c r="D38" s="5" t="s">
        <v>226</v>
      </c>
      <c r="E38" s="5" t="s">
        <v>227</v>
      </c>
      <c r="F38" s="5" t="s">
        <v>212</v>
      </c>
      <c r="G38" s="5" t="s">
        <v>108</v>
      </c>
      <c r="H38" s="5">
        <v>5.5</v>
      </c>
      <c r="I38" s="5" t="s">
        <v>228</v>
      </c>
      <c r="J38" s="5" t="s">
        <v>229</v>
      </c>
      <c r="K38" s="3" t="s">
        <v>21</v>
      </c>
      <c r="L38" s="3">
        <v>-0.28000000000000003</v>
      </c>
      <c r="M38" s="5">
        <v>0</v>
      </c>
      <c r="N38" s="96" t="s">
        <v>1041</v>
      </c>
      <c r="O38" s="144"/>
      <c r="P38" s="119"/>
      <c r="Q38" s="119"/>
      <c r="R38" s="59" t="s">
        <v>236</v>
      </c>
      <c r="S38" s="59" t="s">
        <v>237</v>
      </c>
      <c r="T38" s="47" t="s">
        <v>238</v>
      </c>
      <c r="U38" s="59" t="str">
        <f t="shared" si="3"/>
        <v>Otros</v>
      </c>
      <c r="V38" s="107"/>
    </row>
    <row r="39" spans="1:22" ht="29" x14ac:dyDescent="0.35">
      <c r="A39" s="5" t="s">
        <v>31</v>
      </c>
      <c r="B39" s="59" t="s">
        <v>172</v>
      </c>
      <c r="C39" s="115" t="s">
        <v>1044</v>
      </c>
      <c r="D39" s="5" t="s">
        <v>239</v>
      </c>
      <c r="E39" s="5" t="s">
        <v>240</v>
      </c>
      <c r="F39" s="5" t="s">
        <v>241</v>
      </c>
      <c r="G39" s="5" t="s">
        <v>65</v>
      </c>
      <c r="H39" s="5">
        <v>2</v>
      </c>
      <c r="I39" s="5" t="s">
        <v>242</v>
      </c>
      <c r="J39" s="5" t="s">
        <v>243</v>
      </c>
      <c r="K39" s="3" t="s">
        <v>21</v>
      </c>
      <c r="L39" s="3">
        <v>-1</v>
      </c>
      <c r="M39" s="5">
        <v>0</v>
      </c>
      <c r="N39" s="96" t="s">
        <v>1053</v>
      </c>
      <c r="O39" s="144"/>
      <c r="P39" s="117" t="s">
        <v>41</v>
      </c>
      <c r="Q39" s="117" t="s">
        <v>1043</v>
      </c>
      <c r="R39" s="59" t="s">
        <v>244</v>
      </c>
      <c r="S39" s="59" t="s">
        <v>245</v>
      </c>
      <c r="T39" s="75" t="s">
        <v>1046</v>
      </c>
      <c r="U39" s="59" t="str">
        <f t="shared" ref="U39:U47" si="4">IF(AND(ISERROR(SEARCH("I1",F39,1)),ISERROR(SEARCH("load",F39,1))),"Otros","Sobrecarga")</f>
        <v>Sobrecarga</v>
      </c>
      <c r="V39" s="106" t="s">
        <v>1045</v>
      </c>
    </row>
    <row r="40" spans="1:22" ht="29" x14ac:dyDescent="0.35">
      <c r="A40" s="5" t="s">
        <v>31</v>
      </c>
      <c r="B40" s="59" t="s">
        <v>172</v>
      </c>
      <c r="C40" s="116"/>
      <c r="D40" s="5" t="s">
        <v>239</v>
      </c>
      <c r="E40" s="5" t="s">
        <v>240</v>
      </c>
      <c r="F40" s="5" t="s">
        <v>241</v>
      </c>
      <c r="G40" s="5" t="s">
        <v>72</v>
      </c>
      <c r="H40" s="5">
        <v>2</v>
      </c>
      <c r="I40" s="5" t="s">
        <v>246</v>
      </c>
      <c r="J40" s="5" t="s">
        <v>247</v>
      </c>
      <c r="K40" s="3" t="s">
        <v>21</v>
      </c>
      <c r="L40" s="3">
        <v>-0.15</v>
      </c>
      <c r="M40" s="5">
        <v>0</v>
      </c>
      <c r="N40" s="96" t="s">
        <v>1054</v>
      </c>
      <c r="O40" s="144"/>
      <c r="P40" s="118"/>
      <c r="Q40" s="118"/>
      <c r="R40" s="59" t="s">
        <v>244</v>
      </c>
      <c r="S40" s="59" t="s">
        <v>248</v>
      </c>
      <c r="T40" s="75" t="s">
        <v>1047</v>
      </c>
      <c r="U40" s="59" t="str">
        <f t="shared" si="4"/>
        <v>Sobrecarga</v>
      </c>
      <c r="V40" s="108"/>
    </row>
    <row r="41" spans="1:22" ht="29" x14ac:dyDescent="0.35">
      <c r="A41" s="5" t="s">
        <v>31</v>
      </c>
      <c r="B41" s="59" t="s">
        <v>172</v>
      </c>
      <c r="C41" s="116"/>
      <c r="D41" s="5" t="s">
        <v>239</v>
      </c>
      <c r="E41" s="5" t="s">
        <v>240</v>
      </c>
      <c r="F41" s="5" t="s">
        <v>241</v>
      </c>
      <c r="G41" s="5" t="s">
        <v>249</v>
      </c>
      <c r="H41" s="5">
        <v>2</v>
      </c>
      <c r="I41" s="5" t="s">
        <v>250</v>
      </c>
      <c r="J41" s="5" t="s">
        <v>251</v>
      </c>
      <c r="K41" s="3" t="s">
        <v>21</v>
      </c>
      <c r="L41" s="3">
        <v>-0.15</v>
      </c>
      <c r="M41" s="5">
        <v>0</v>
      </c>
      <c r="N41" s="96" t="s">
        <v>1055</v>
      </c>
      <c r="O41" s="144"/>
      <c r="P41" s="118"/>
      <c r="Q41" s="118"/>
      <c r="R41" s="59" t="s">
        <v>252</v>
      </c>
      <c r="S41" s="59" t="s">
        <v>248</v>
      </c>
      <c r="T41" s="75" t="s">
        <v>1048</v>
      </c>
      <c r="U41" s="59" t="str">
        <f t="shared" si="4"/>
        <v>Sobrecarga</v>
      </c>
      <c r="V41" s="108"/>
    </row>
    <row r="42" spans="1:22" ht="29" x14ac:dyDescent="0.35">
      <c r="A42" s="5" t="s">
        <v>31</v>
      </c>
      <c r="B42" s="59" t="s">
        <v>172</v>
      </c>
      <c r="C42" s="116"/>
      <c r="D42" s="5" t="s">
        <v>239</v>
      </c>
      <c r="E42" s="5" t="s">
        <v>240</v>
      </c>
      <c r="F42" s="5" t="s">
        <v>241</v>
      </c>
      <c r="G42" s="5" t="s">
        <v>85</v>
      </c>
      <c r="H42" s="5">
        <v>2.5</v>
      </c>
      <c r="I42" s="5" t="s">
        <v>246</v>
      </c>
      <c r="J42" s="5" t="s">
        <v>247</v>
      </c>
      <c r="K42" s="3" t="s">
        <v>21</v>
      </c>
      <c r="L42" s="3">
        <v>-0.2</v>
      </c>
      <c r="M42" s="5">
        <v>0</v>
      </c>
      <c r="N42" s="96" t="s">
        <v>1056</v>
      </c>
      <c r="O42" s="144"/>
      <c r="P42" s="118"/>
      <c r="Q42" s="118"/>
      <c r="R42" s="59" t="s">
        <v>253</v>
      </c>
      <c r="S42" s="59" t="s">
        <v>254</v>
      </c>
      <c r="T42" s="75" t="s">
        <v>1049</v>
      </c>
      <c r="U42" s="59" t="str">
        <f t="shared" si="4"/>
        <v>Sobrecarga</v>
      </c>
      <c r="V42" s="108"/>
    </row>
    <row r="43" spans="1:22" ht="29" x14ac:dyDescent="0.35">
      <c r="A43" s="5" t="s">
        <v>31</v>
      </c>
      <c r="B43" s="59" t="s">
        <v>172</v>
      </c>
      <c r="C43" s="116"/>
      <c r="D43" s="5" t="s">
        <v>239</v>
      </c>
      <c r="E43" s="5" t="s">
        <v>240</v>
      </c>
      <c r="F43" s="5" t="s">
        <v>241</v>
      </c>
      <c r="G43" s="5" t="s">
        <v>91</v>
      </c>
      <c r="H43" s="5">
        <v>2.5</v>
      </c>
      <c r="I43" s="5" t="s">
        <v>250</v>
      </c>
      <c r="J43" s="5" t="s">
        <v>251</v>
      </c>
      <c r="K43" s="3" t="s">
        <v>21</v>
      </c>
      <c r="L43" s="3">
        <v>-0.2</v>
      </c>
      <c r="M43" s="5">
        <v>0</v>
      </c>
      <c r="N43" s="96" t="s">
        <v>1057</v>
      </c>
      <c r="O43" s="144"/>
      <c r="P43" s="118"/>
      <c r="Q43" s="118"/>
      <c r="R43" s="59" t="s">
        <v>253</v>
      </c>
      <c r="S43" s="59" t="s">
        <v>254</v>
      </c>
      <c r="T43" s="75" t="s">
        <v>1050</v>
      </c>
      <c r="U43" s="59" t="str">
        <f t="shared" si="4"/>
        <v>Sobrecarga</v>
      </c>
      <c r="V43" s="108"/>
    </row>
    <row r="44" spans="1:22" ht="29" x14ac:dyDescent="0.35">
      <c r="A44" s="5" t="s">
        <v>31</v>
      </c>
      <c r="B44" s="59" t="s">
        <v>172</v>
      </c>
      <c r="C44" s="116"/>
      <c r="D44" s="5" t="s">
        <v>239</v>
      </c>
      <c r="E44" s="5" t="s">
        <v>240</v>
      </c>
      <c r="F44" s="5" t="s">
        <v>241</v>
      </c>
      <c r="G44" s="5" t="s">
        <v>255</v>
      </c>
      <c r="H44" s="5">
        <v>3</v>
      </c>
      <c r="I44" s="5" t="s">
        <v>246</v>
      </c>
      <c r="J44" s="5" t="s">
        <v>247</v>
      </c>
      <c r="K44" s="3" t="s">
        <v>21</v>
      </c>
      <c r="L44" s="3">
        <v>-0.08</v>
      </c>
      <c r="M44" s="5">
        <v>0</v>
      </c>
      <c r="N44" s="96" t="s">
        <v>1058</v>
      </c>
      <c r="O44" s="144"/>
      <c r="P44" s="118"/>
      <c r="Q44" s="118"/>
      <c r="R44" s="59" t="s">
        <v>256</v>
      </c>
      <c r="S44" s="59" t="s">
        <v>257</v>
      </c>
      <c r="T44" s="75" t="s">
        <v>1051</v>
      </c>
      <c r="U44" s="59" t="str">
        <f t="shared" si="4"/>
        <v>Sobrecarga</v>
      </c>
      <c r="V44" s="108"/>
    </row>
    <row r="45" spans="1:22" ht="29" x14ac:dyDescent="0.35">
      <c r="A45" s="5" t="s">
        <v>31</v>
      </c>
      <c r="B45" s="59" t="s">
        <v>172</v>
      </c>
      <c r="C45" s="120"/>
      <c r="D45" s="5" t="s">
        <v>239</v>
      </c>
      <c r="E45" s="5" t="s">
        <v>240</v>
      </c>
      <c r="F45" s="5" t="s">
        <v>241</v>
      </c>
      <c r="G45" s="5" t="s">
        <v>258</v>
      </c>
      <c r="H45" s="5">
        <v>3</v>
      </c>
      <c r="I45" s="5" t="s">
        <v>250</v>
      </c>
      <c r="J45" s="5" t="s">
        <v>251</v>
      </c>
      <c r="K45" s="3" t="s">
        <v>21</v>
      </c>
      <c r="L45" s="3">
        <v>-0.08</v>
      </c>
      <c r="M45" s="5">
        <v>0</v>
      </c>
      <c r="N45" s="96" t="s">
        <v>1059</v>
      </c>
      <c r="O45" s="144"/>
      <c r="P45" s="119"/>
      <c r="Q45" s="119"/>
      <c r="R45" s="59" t="s">
        <v>256</v>
      </c>
      <c r="S45" s="59" t="s">
        <v>257</v>
      </c>
      <c r="T45" s="75" t="s">
        <v>1052</v>
      </c>
      <c r="U45" s="59" t="str">
        <f t="shared" si="4"/>
        <v>Sobrecarga</v>
      </c>
      <c r="V45" s="107"/>
    </row>
    <row r="46" spans="1:22" s="88" customFormat="1" ht="49.5" customHeight="1" x14ac:dyDescent="0.35">
      <c r="A46" s="5" t="s">
        <v>31</v>
      </c>
      <c r="B46" s="59" t="s">
        <v>172</v>
      </c>
      <c r="C46" s="115" t="s">
        <v>1060</v>
      </c>
      <c r="D46" s="5" t="s">
        <v>259</v>
      </c>
      <c r="E46" s="5" t="s">
        <v>1064</v>
      </c>
      <c r="F46" s="5" t="s">
        <v>260</v>
      </c>
      <c r="G46" s="5" t="s">
        <v>36</v>
      </c>
      <c r="H46" s="5">
        <v>1.5</v>
      </c>
      <c r="I46" s="5" t="s">
        <v>261</v>
      </c>
      <c r="J46" s="5" t="s">
        <v>262</v>
      </c>
      <c r="K46" s="3" t="s">
        <v>21</v>
      </c>
      <c r="L46" s="3">
        <v>-0.37</v>
      </c>
      <c r="M46" s="5">
        <v>0</v>
      </c>
      <c r="N46" s="96" t="s">
        <v>1065</v>
      </c>
      <c r="O46" s="144"/>
      <c r="P46" s="117" t="s">
        <v>41</v>
      </c>
      <c r="Q46" s="117" t="s">
        <v>1063</v>
      </c>
      <c r="R46" s="59" t="s">
        <v>263</v>
      </c>
      <c r="S46" s="59" t="s">
        <v>264</v>
      </c>
      <c r="T46" s="75" t="s">
        <v>265</v>
      </c>
      <c r="U46" s="59" t="str">
        <f t="shared" si="4"/>
        <v>Sobrecarga</v>
      </c>
      <c r="V46" s="106" t="s">
        <v>1061</v>
      </c>
    </row>
    <row r="47" spans="1:22" s="88" customFormat="1" ht="49.5" customHeight="1" x14ac:dyDescent="0.35">
      <c r="A47" s="5" t="s">
        <v>31</v>
      </c>
      <c r="B47" s="59" t="s">
        <v>172</v>
      </c>
      <c r="C47" s="120"/>
      <c r="D47" s="5" t="s">
        <v>259</v>
      </c>
      <c r="E47" s="5" t="s">
        <v>1064</v>
      </c>
      <c r="F47" s="5" t="s">
        <v>260</v>
      </c>
      <c r="G47" s="5" t="s">
        <v>46</v>
      </c>
      <c r="H47" s="5">
        <v>2</v>
      </c>
      <c r="I47" s="5" t="s">
        <v>261</v>
      </c>
      <c r="J47" s="5" t="s">
        <v>262</v>
      </c>
      <c r="K47" s="3" t="s">
        <v>21</v>
      </c>
      <c r="L47" s="3">
        <v>-0.05</v>
      </c>
      <c r="M47" s="5">
        <v>0</v>
      </c>
      <c r="N47" s="96" t="s">
        <v>1066</v>
      </c>
      <c r="O47" s="144"/>
      <c r="P47" s="119"/>
      <c r="Q47" s="119"/>
      <c r="R47" s="59" t="s">
        <v>266</v>
      </c>
      <c r="S47" s="59" t="s">
        <v>267</v>
      </c>
      <c r="T47" s="75" t="s">
        <v>1062</v>
      </c>
      <c r="U47" s="59" t="str">
        <f t="shared" si="4"/>
        <v>Sobrecarga</v>
      </c>
      <c r="V47" s="107"/>
    </row>
    <row r="48" spans="1:22" s="88" customFormat="1" ht="49" customHeight="1" x14ac:dyDescent="0.35">
      <c r="A48" s="5" t="s">
        <v>31</v>
      </c>
      <c r="B48" s="59" t="s">
        <v>172</v>
      </c>
      <c r="C48" s="115" t="s">
        <v>1069</v>
      </c>
      <c r="D48" s="5" t="s">
        <v>268</v>
      </c>
      <c r="E48" s="5" t="s">
        <v>1068</v>
      </c>
      <c r="F48" s="5" t="s">
        <v>269</v>
      </c>
      <c r="G48" s="5" t="s">
        <v>36</v>
      </c>
      <c r="H48" s="5">
        <v>1.7</v>
      </c>
      <c r="I48" s="5" t="s">
        <v>261</v>
      </c>
      <c r="J48" s="5" t="s">
        <v>262</v>
      </c>
      <c r="K48" s="3" t="s">
        <v>21</v>
      </c>
      <c r="L48" s="3">
        <v>-0.17</v>
      </c>
      <c r="M48" s="5">
        <v>0</v>
      </c>
      <c r="N48" s="96" t="s">
        <v>1071</v>
      </c>
      <c r="O48" s="132" t="s">
        <v>270</v>
      </c>
      <c r="P48" s="117" t="s">
        <v>41</v>
      </c>
      <c r="Q48" s="117" t="s">
        <v>1070</v>
      </c>
      <c r="R48" s="59" t="s">
        <v>271</v>
      </c>
      <c r="S48" s="59" t="s">
        <v>272</v>
      </c>
      <c r="T48" s="75" t="s">
        <v>273</v>
      </c>
      <c r="U48" s="59" t="str">
        <f t="shared" ref="U48:U49" si="5">IF(AND(ISERROR(SEARCH("I1",F48,1)),ISERROR(SEARCH("load",F48,1))),"Otros","Sobrecarga")</f>
        <v>Sobrecarga</v>
      </c>
      <c r="V48" s="106" t="s">
        <v>1067</v>
      </c>
    </row>
    <row r="49" spans="1:22" s="88" customFormat="1" ht="49" customHeight="1" x14ac:dyDescent="0.35">
      <c r="A49" s="5" t="s">
        <v>31</v>
      </c>
      <c r="B49" s="59" t="s">
        <v>172</v>
      </c>
      <c r="C49" s="116"/>
      <c r="D49" s="5" t="s">
        <v>268</v>
      </c>
      <c r="E49" s="5" t="s">
        <v>1068</v>
      </c>
      <c r="F49" s="5" t="s">
        <v>269</v>
      </c>
      <c r="G49" s="5" t="s">
        <v>46</v>
      </c>
      <c r="H49" s="5">
        <v>2.2000000000000002</v>
      </c>
      <c r="I49" s="5" t="s">
        <v>261</v>
      </c>
      <c r="J49" s="5" t="s">
        <v>262</v>
      </c>
      <c r="K49" s="3" t="s">
        <v>21</v>
      </c>
      <c r="L49" s="3">
        <v>-0.2</v>
      </c>
      <c r="M49" s="5">
        <v>0</v>
      </c>
      <c r="N49" s="96" t="s">
        <v>1072</v>
      </c>
      <c r="O49" s="132"/>
      <c r="P49" s="118"/>
      <c r="Q49" s="118"/>
      <c r="R49" s="59" t="s">
        <v>274</v>
      </c>
      <c r="S49" s="59" t="s">
        <v>275</v>
      </c>
      <c r="T49" s="75" t="s">
        <v>276</v>
      </c>
      <c r="U49" s="59" t="str">
        <f t="shared" si="5"/>
        <v>Sobrecarga</v>
      </c>
      <c r="V49" s="107"/>
    </row>
    <row r="50" spans="1:22" ht="105" customHeight="1" x14ac:dyDescent="0.35">
      <c r="A50" s="5" t="s">
        <v>31</v>
      </c>
      <c r="B50" s="59" t="s">
        <v>172</v>
      </c>
      <c r="C50" s="115" t="s">
        <v>1076</v>
      </c>
      <c r="D50" s="5" t="s">
        <v>277</v>
      </c>
      <c r="E50" s="5" t="s">
        <v>278</v>
      </c>
      <c r="F50" s="5" t="s">
        <v>279</v>
      </c>
      <c r="G50" s="5" t="s">
        <v>36</v>
      </c>
      <c r="H50" s="5">
        <v>1</v>
      </c>
      <c r="I50" s="33" t="s">
        <v>280</v>
      </c>
      <c r="J50" s="5" t="s">
        <v>281</v>
      </c>
      <c r="K50" s="3" t="s">
        <v>39</v>
      </c>
      <c r="L50" s="3">
        <v>0</v>
      </c>
      <c r="M50" s="5">
        <v>0</v>
      </c>
      <c r="N50" s="96" t="s">
        <v>1074</v>
      </c>
      <c r="O50" s="132" t="s">
        <v>282</v>
      </c>
      <c r="P50" s="117" t="s">
        <v>283</v>
      </c>
      <c r="Q50" s="117" t="s">
        <v>284</v>
      </c>
      <c r="R50" s="117" t="s">
        <v>285</v>
      </c>
      <c r="S50" s="59" t="s">
        <v>286</v>
      </c>
      <c r="T50" s="75" t="s">
        <v>287</v>
      </c>
      <c r="U50" s="117" t="s">
        <v>121</v>
      </c>
      <c r="V50" s="106" t="s">
        <v>1073</v>
      </c>
    </row>
    <row r="51" spans="1:22" ht="105" customHeight="1" x14ac:dyDescent="0.35">
      <c r="A51" s="5" t="s">
        <v>911</v>
      </c>
      <c r="B51" s="59" t="s">
        <v>172</v>
      </c>
      <c r="C51" s="116"/>
      <c r="D51" s="5" t="s">
        <v>277</v>
      </c>
      <c r="E51" s="5" t="s">
        <v>278</v>
      </c>
      <c r="F51" s="5" t="s">
        <v>288</v>
      </c>
      <c r="G51" s="5" t="s">
        <v>46</v>
      </c>
      <c r="H51" s="5">
        <v>2</v>
      </c>
      <c r="I51" s="33" t="s">
        <v>250</v>
      </c>
      <c r="J51" s="5" t="s">
        <v>961</v>
      </c>
      <c r="K51" s="3" t="s">
        <v>21</v>
      </c>
      <c r="L51" s="3">
        <v>-0.31</v>
      </c>
      <c r="M51" s="5">
        <v>0</v>
      </c>
      <c r="N51" s="96" t="s">
        <v>1075</v>
      </c>
      <c r="O51" s="132"/>
      <c r="P51" s="118"/>
      <c r="Q51" s="118"/>
      <c r="R51" s="118"/>
      <c r="S51" s="59" t="s">
        <v>965</v>
      </c>
      <c r="T51" s="75" t="s">
        <v>966</v>
      </c>
      <c r="U51" s="118"/>
      <c r="V51" s="107"/>
    </row>
    <row r="52" spans="1:22" ht="70" customHeight="1" x14ac:dyDescent="0.35">
      <c r="A52" s="5" t="s">
        <v>31</v>
      </c>
      <c r="B52" s="60" t="s">
        <v>172</v>
      </c>
      <c r="C52" s="101" t="s">
        <v>1077</v>
      </c>
      <c r="D52" s="5" t="s">
        <v>289</v>
      </c>
      <c r="E52" s="5" t="s">
        <v>290</v>
      </c>
      <c r="F52" s="5" t="s">
        <v>291</v>
      </c>
      <c r="G52" s="5" t="s">
        <v>36</v>
      </c>
      <c r="H52" s="5">
        <v>3.5</v>
      </c>
      <c r="I52" s="33" t="s">
        <v>292</v>
      </c>
      <c r="J52" s="5" t="s">
        <v>293</v>
      </c>
      <c r="K52" s="3" t="s">
        <v>39</v>
      </c>
      <c r="L52" s="3">
        <v>0</v>
      </c>
      <c r="M52" s="5">
        <v>0</v>
      </c>
      <c r="N52" s="96" t="s">
        <v>1080</v>
      </c>
      <c r="O52" s="67" t="s">
        <v>294</v>
      </c>
      <c r="P52" s="60" t="s">
        <v>283</v>
      </c>
      <c r="Q52" s="60" t="s">
        <v>295</v>
      </c>
      <c r="R52" s="60" t="s">
        <v>296</v>
      </c>
      <c r="S52" s="60" t="s">
        <v>297</v>
      </c>
      <c r="T52" s="60" t="s">
        <v>1078</v>
      </c>
      <c r="U52" s="60" t="s">
        <v>121</v>
      </c>
      <c r="V52" s="95" t="s">
        <v>1079</v>
      </c>
    </row>
    <row r="53" spans="1:22" ht="70" customHeight="1" x14ac:dyDescent="0.35">
      <c r="A53" s="5" t="s">
        <v>31</v>
      </c>
      <c r="B53" s="60" t="s">
        <v>172</v>
      </c>
      <c r="C53" s="115" t="s">
        <v>1082</v>
      </c>
      <c r="D53" s="5" t="s">
        <v>298</v>
      </c>
      <c r="E53" s="5" t="s">
        <v>299</v>
      </c>
      <c r="F53" s="5" t="s">
        <v>925</v>
      </c>
      <c r="G53" s="5" t="s">
        <v>36</v>
      </c>
      <c r="H53" s="5">
        <v>3.5</v>
      </c>
      <c r="I53" s="33" t="s">
        <v>300</v>
      </c>
      <c r="J53" s="5" t="s">
        <v>301</v>
      </c>
      <c r="K53" s="3" t="s">
        <v>21</v>
      </c>
      <c r="L53" s="3">
        <v>-8.3199999999999996E-2</v>
      </c>
      <c r="M53" s="5">
        <v>0</v>
      </c>
      <c r="N53" s="96" t="s">
        <v>1085</v>
      </c>
      <c r="O53" s="113" t="s">
        <v>302</v>
      </c>
      <c r="P53" s="60" t="s">
        <v>283</v>
      </c>
      <c r="Q53" s="60" t="s">
        <v>303</v>
      </c>
      <c r="R53" s="60" t="s">
        <v>926</v>
      </c>
      <c r="S53" s="60" t="s">
        <v>304</v>
      </c>
      <c r="T53" s="60" t="s">
        <v>1081</v>
      </c>
      <c r="U53" s="60" t="s">
        <v>121</v>
      </c>
      <c r="V53" s="106" t="s">
        <v>1083</v>
      </c>
    </row>
    <row r="54" spans="1:22" ht="70" customHeight="1" x14ac:dyDescent="0.35">
      <c r="A54" s="5" t="s">
        <v>31</v>
      </c>
      <c r="B54" s="60" t="s">
        <v>172</v>
      </c>
      <c r="C54" s="120"/>
      <c r="D54" s="5" t="s">
        <v>298</v>
      </c>
      <c r="E54" s="5" t="s">
        <v>299</v>
      </c>
      <c r="F54" s="5" t="s">
        <v>925</v>
      </c>
      <c r="G54" s="5" t="s">
        <v>46</v>
      </c>
      <c r="H54" s="5">
        <v>3.7</v>
      </c>
      <c r="I54" s="33" t="s">
        <v>300</v>
      </c>
      <c r="J54" s="5" t="s">
        <v>301</v>
      </c>
      <c r="K54" s="3" t="s">
        <v>21</v>
      </c>
      <c r="L54" s="3">
        <v>-0.10009999999999999</v>
      </c>
      <c r="M54" s="5">
        <v>0</v>
      </c>
      <c r="N54" s="96" t="s">
        <v>1086</v>
      </c>
      <c r="O54" s="114"/>
      <c r="P54" s="60" t="s">
        <v>283</v>
      </c>
      <c r="Q54" s="60" t="s">
        <v>303</v>
      </c>
      <c r="R54" s="60" t="s">
        <v>927</v>
      </c>
      <c r="S54" s="60" t="s">
        <v>304</v>
      </c>
      <c r="T54" s="60" t="s">
        <v>1084</v>
      </c>
      <c r="U54" s="60" t="s">
        <v>121</v>
      </c>
      <c r="V54" s="107"/>
    </row>
    <row r="55" spans="1:22" ht="58.5" customHeight="1" x14ac:dyDescent="0.35">
      <c r="A55" s="5" t="s">
        <v>31</v>
      </c>
      <c r="B55" s="71" t="s">
        <v>305</v>
      </c>
      <c r="C55" s="109" t="s">
        <v>1089</v>
      </c>
      <c r="D55" s="5" t="s">
        <v>306</v>
      </c>
      <c r="E55" s="5" t="s">
        <v>307</v>
      </c>
      <c r="F55" s="5" t="s">
        <v>308</v>
      </c>
      <c r="G55" s="5" t="s">
        <v>65</v>
      </c>
      <c r="H55" s="5">
        <v>4</v>
      </c>
      <c r="I55" s="5" t="s">
        <v>309</v>
      </c>
      <c r="J55" s="5" t="s">
        <v>1092</v>
      </c>
      <c r="K55" s="39" t="s">
        <v>39</v>
      </c>
      <c r="L55" s="39">
        <v>0</v>
      </c>
      <c r="M55" s="33">
        <v>0</v>
      </c>
      <c r="N55" s="97" t="s">
        <v>1090</v>
      </c>
      <c r="O55" s="113" t="s">
        <v>310</v>
      </c>
      <c r="P55" s="71" t="s">
        <v>41</v>
      </c>
      <c r="Q55" s="71" t="s">
        <v>311</v>
      </c>
      <c r="R55" s="71" t="s">
        <v>312</v>
      </c>
      <c r="S55" s="71" t="s">
        <v>313</v>
      </c>
      <c r="T55" s="111" t="s">
        <v>1087</v>
      </c>
      <c r="U55" s="111" t="s">
        <v>121</v>
      </c>
      <c r="V55" s="106" t="s">
        <v>1093</v>
      </c>
    </row>
    <row r="56" spans="1:22" ht="43.5" x14ac:dyDescent="0.35">
      <c r="A56" s="5" t="s">
        <v>31</v>
      </c>
      <c r="B56" s="71" t="s">
        <v>305</v>
      </c>
      <c r="C56" s="110"/>
      <c r="D56" s="5" t="s">
        <v>306</v>
      </c>
      <c r="E56" s="5" t="s">
        <v>307</v>
      </c>
      <c r="F56" s="5" t="s">
        <v>308</v>
      </c>
      <c r="G56" s="5" t="s">
        <v>72</v>
      </c>
      <c r="H56" s="5">
        <v>4</v>
      </c>
      <c r="I56" s="5" t="s">
        <v>314</v>
      </c>
      <c r="J56" s="5" t="s">
        <v>315</v>
      </c>
      <c r="K56" s="39" t="s">
        <v>39</v>
      </c>
      <c r="L56" s="39">
        <v>0</v>
      </c>
      <c r="M56" s="33">
        <v>0</v>
      </c>
      <c r="N56" s="97" t="s">
        <v>1091</v>
      </c>
      <c r="O56" s="134"/>
      <c r="P56" s="71" t="s">
        <v>41</v>
      </c>
      <c r="Q56" s="71" t="s">
        <v>311</v>
      </c>
      <c r="R56" s="71" t="s">
        <v>312</v>
      </c>
      <c r="S56" s="71" t="s">
        <v>316</v>
      </c>
      <c r="T56" s="157"/>
      <c r="U56" s="112"/>
      <c r="V56" s="107"/>
    </row>
    <row r="57" spans="1:22" ht="43.5" x14ac:dyDescent="0.35">
      <c r="A57" s="5" t="s">
        <v>31</v>
      </c>
      <c r="B57" s="71" t="s">
        <v>305</v>
      </c>
      <c r="C57" s="109" t="s">
        <v>1094</v>
      </c>
      <c r="D57" s="5" t="s">
        <v>317</v>
      </c>
      <c r="E57" s="5" t="s">
        <v>318</v>
      </c>
      <c r="F57" s="5" t="s">
        <v>319</v>
      </c>
      <c r="G57" s="5" t="s">
        <v>65</v>
      </c>
      <c r="H57" s="5">
        <v>4</v>
      </c>
      <c r="I57" s="5" t="s">
        <v>320</v>
      </c>
      <c r="J57" s="5" t="s">
        <v>321</v>
      </c>
      <c r="K57" s="39" t="s">
        <v>39</v>
      </c>
      <c r="L57" s="39">
        <v>0</v>
      </c>
      <c r="M57" s="33">
        <v>0</v>
      </c>
      <c r="N57" s="97" t="s">
        <v>1095</v>
      </c>
      <c r="O57" s="134"/>
      <c r="P57" s="71" t="s">
        <v>41</v>
      </c>
      <c r="Q57" s="71" t="s">
        <v>322</v>
      </c>
      <c r="R57" s="71" t="s">
        <v>323</v>
      </c>
      <c r="S57" s="71" t="s">
        <v>324</v>
      </c>
      <c r="T57" s="111" t="s">
        <v>1088</v>
      </c>
      <c r="U57" s="111" t="s">
        <v>121</v>
      </c>
      <c r="V57" s="106" t="s">
        <v>1097</v>
      </c>
    </row>
    <row r="58" spans="1:22" ht="43.5" x14ac:dyDescent="0.35">
      <c r="A58" s="5" t="s">
        <v>31</v>
      </c>
      <c r="B58" s="71" t="s">
        <v>305</v>
      </c>
      <c r="C58" s="110"/>
      <c r="D58" s="5" t="s">
        <v>317</v>
      </c>
      <c r="E58" s="5" t="s">
        <v>318</v>
      </c>
      <c r="F58" s="5" t="s">
        <v>319</v>
      </c>
      <c r="G58" s="5" t="s">
        <v>72</v>
      </c>
      <c r="H58" s="5">
        <v>4</v>
      </c>
      <c r="I58" s="5" t="s">
        <v>325</v>
      </c>
      <c r="J58" s="5" t="s">
        <v>326</v>
      </c>
      <c r="K58" s="39" t="s">
        <v>39</v>
      </c>
      <c r="L58" s="39">
        <v>0</v>
      </c>
      <c r="M58" s="33">
        <v>0</v>
      </c>
      <c r="N58" s="97" t="s">
        <v>1096</v>
      </c>
      <c r="O58" s="114"/>
      <c r="P58" s="71" t="s">
        <v>41</v>
      </c>
      <c r="Q58" s="71" t="s">
        <v>322</v>
      </c>
      <c r="R58" s="71" t="s">
        <v>323</v>
      </c>
      <c r="S58" s="71" t="s">
        <v>327</v>
      </c>
      <c r="T58" s="157"/>
      <c r="U58" s="112"/>
      <c r="V58" s="107"/>
    </row>
    <row r="59" spans="1:22" ht="29" x14ac:dyDescent="0.35">
      <c r="A59" s="5" t="s">
        <v>31</v>
      </c>
      <c r="B59" s="59" t="s">
        <v>328</v>
      </c>
      <c r="C59" s="47" t="s">
        <v>1100</v>
      </c>
      <c r="D59" s="5" t="s">
        <v>329</v>
      </c>
      <c r="E59" s="5" t="s">
        <v>330</v>
      </c>
      <c r="F59" s="5" t="s">
        <v>212</v>
      </c>
      <c r="G59" s="5" t="s">
        <v>36</v>
      </c>
      <c r="H59" s="5">
        <v>4.5</v>
      </c>
      <c r="I59" s="5" t="s">
        <v>331</v>
      </c>
      <c r="J59" s="5" t="s">
        <v>332</v>
      </c>
      <c r="K59" s="3" t="s">
        <v>21</v>
      </c>
      <c r="L59" s="3">
        <v>-0.8</v>
      </c>
      <c r="M59" s="5">
        <v>1</v>
      </c>
      <c r="N59" s="96" t="s">
        <v>1101</v>
      </c>
      <c r="O59" s="66" t="s">
        <v>333</v>
      </c>
      <c r="P59" s="65" t="s">
        <v>216</v>
      </c>
      <c r="Q59" s="59" t="s">
        <v>1102</v>
      </c>
      <c r="R59" s="59" t="s">
        <v>334</v>
      </c>
      <c r="S59" s="59" t="s">
        <v>335</v>
      </c>
      <c r="T59" s="74" t="s">
        <v>1098</v>
      </c>
      <c r="U59" s="59" t="str">
        <f t="shared" si="0"/>
        <v>Otros</v>
      </c>
      <c r="V59" s="95" t="s">
        <v>1099</v>
      </c>
    </row>
    <row r="60" spans="1:22" ht="29" x14ac:dyDescent="0.35">
      <c r="A60" s="5" t="s">
        <v>31</v>
      </c>
      <c r="B60" s="59" t="s">
        <v>328</v>
      </c>
      <c r="C60" s="115" t="s">
        <v>1103</v>
      </c>
      <c r="D60" s="5" t="s">
        <v>336</v>
      </c>
      <c r="E60" s="5" t="s">
        <v>337</v>
      </c>
      <c r="F60" s="5" t="s">
        <v>338</v>
      </c>
      <c r="G60" s="5" t="s">
        <v>36</v>
      </c>
      <c r="H60" s="5">
        <v>2.5</v>
      </c>
      <c r="I60" s="5" t="s">
        <v>331</v>
      </c>
      <c r="J60" s="5" t="s">
        <v>332</v>
      </c>
      <c r="K60" s="5" t="s">
        <v>21</v>
      </c>
      <c r="L60" s="3">
        <v>-0.41</v>
      </c>
      <c r="M60" s="5">
        <v>0</v>
      </c>
      <c r="N60" s="96" t="s">
        <v>1106</v>
      </c>
      <c r="O60" s="139" t="s">
        <v>339</v>
      </c>
      <c r="P60" s="65" t="s">
        <v>41</v>
      </c>
      <c r="Q60" s="59" t="s">
        <v>340</v>
      </c>
      <c r="R60" s="59" t="s">
        <v>341</v>
      </c>
      <c r="S60" s="59" t="s">
        <v>342</v>
      </c>
      <c r="T60" s="74" t="s">
        <v>934</v>
      </c>
      <c r="U60" s="59" t="str">
        <f t="shared" si="0"/>
        <v>Sobrecarga</v>
      </c>
      <c r="V60" s="106" t="s">
        <v>1105</v>
      </c>
    </row>
    <row r="61" spans="1:22" ht="29" x14ac:dyDescent="0.35">
      <c r="A61" s="5" t="s">
        <v>31</v>
      </c>
      <c r="B61" s="59" t="s">
        <v>328</v>
      </c>
      <c r="C61" s="120"/>
      <c r="D61" s="5" t="s">
        <v>336</v>
      </c>
      <c r="E61" s="5" t="s">
        <v>337</v>
      </c>
      <c r="F61" s="5" t="s">
        <v>343</v>
      </c>
      <c r="G61" s="5" t="s">
        <v>46</v>
      </c>
      <c r="H61" s="5">
        <v>2.8</v>
      </c>
      <c r="I61" s="5" t="s">
        <v>331</v>
      </c>
      <c r="J61" s="5" t="s">
        <v>332</v>
      </c>
      <c r="K61" s="5" t="s">
        <v>21</v>
      </c>
      <c r="L61" s="3">
        <v>-0.59</v>
      </c>
      <c r="M61" s="5">
        <v>0</v>
      </c>
      <c r="N61" s="96" t="s">
        <v>1107</v>
      </c>
      <c r="O61" s="140"/>
      <c r="P61" s="65" t="s">
        <v>41</v>
      </c>
      <c r="Q61" s="59" t="s">
        <v>340</v>
      </c>
      <c r="R61" s="59" t="s">
        <v>344</v>
      </c>
      <c r="S61" s="59" t="s">
        <v>342</v>
      </c>
      <c r="T61" s="74" t="s">
        <v>1104</v>
      </c>
      <c r="U61" s="59" t="str">
        <f t="shared" ref="U61:U62" si="6">IF(AND(ISERROR(SEARCH("I1",F61,1)),ISERROR(SEARCH("load",F61,1))),"Otros","Sobrecarga")</f>
        <v>Sobrecarga</v>
      </c>
      <c r="V61" s="107"/>
    </row>
    <row r="62" spans="1:22" ht="29" x14ac:dyDescent="0.35">
      <c r="A62" s="5" t="s">
        <v>31</v>
      </c>
      <c r="B62" s="59" t="s">
        <v>328</v>
      </c>
      <c r="C62" s="115" t="s">
        <v>1108</v>
      </c>
      <c r="D62" s="5" t="s">
        <v>345</v>
      </c>
      <c r="E62" s="5" t="s">
        <v>346</v>
      </c>
      <c r="F62" s="5" t="s">
        <v>347</v>
      </c>
      <c r="G62" s="5" t="s">
        <v>36</v>
      </c>
      <c r="H62" s="5">
        <v>2.5</v>
      </c>
      <c r="I62" s="5" t="s">
        <v>331</v>
      </c>
      <c r="J62" s="5" t="s">
        <v>332</v>
      </c>
      <c r="K62" s="5" t="s">
        <v>21</v>
      </c>
      <c r="L62" s="3">
        <v>-0.41</v>
      </c>
      <c r="M62" s="5">
        <v>0</v>
      </c>
      <c r="N62" s="96" t="s">
        <v>1111</v>
      </c>
      <c r="O62" s="140"/>
      <c r="P62" s="65" t="s">
        <v>41</v>
      </c>
      <c r="Q62" s="59" t="s">
        <v>348</v>
      </c>
      <c r="R62" s="59" t="s">
        <v>349</v>
      </c>
      <c r="S62" s="59" t="s">
        <v>342</v>
      </c>
      <c r="T62" s="74" t="s">
        <v>1109</v>
      </c>
      <c r="U62" s="59" t="str">
        <f t="shared" si="6"/>
        <v>Sobrecarga</v>
      </c>
      <c r="V62" s="106" t="s">
        <v>1110</v>
      </c>
    </row>
    <row r="63" spans="1:22" ht="29" x14ac:dyDescent="0.35">
      <c r="A63" s="5" t="s">
        <v>31</v>
      </c>
      <c r="B63" s="59" t="s">
        <v>328</v>
      </c>
      <c r="C63" s="120"/>
      <c r="D63" s="5" t="s">
        <v>345</v>
      </c>
      <c r="E63" s="5" t="s">
        <v>346</v>
      </c>
      <c r="F63" s="5" t="s">
        <v>350</v>
      </c>
      <c r="G63" s="5" t="s">
        <v>46</v>
      </c>
      <c r="H63" s="5">
        <v>2.8</v>
      </c>
      <c r="I63" s="5" t="s">
        <v>331</v>
      </c>
      <c r="J63" s="5" t="s">
        <v>332</v>
      </c>
      <c r="K63" s="5" t="s">
        <v>21</v>
      </c>
      <c r="L63" s="3">
        <v>-0.59</v>
      </c>
      <c r="M63" s="5">
        <v>0</v>
      </c>
      <c r="N63" s="96" t="s">
        <v>1112</v>
      </c>
      <c r="O63" s="141"/>
      <c r="P63" s="65" t="s">
        <v>41</v>
      </c>
      <c r="Q63" s="59" t="s">
        <v>348</v>
      </c>
      <c r="R63" s="59" t="s">
        <v>351</v>
      </c>
      <c r="S63" s="59" t="s">
        <v>342</v>
      </c>
      <c r="T63" s="74" t="s">
        <v>935</v>
      </c>
      <c r="U63" s="59" t="str">
        <f t="shared" ref="U63" si="7">IF(AND(ISERROR(SEARCH("I1",F63,1)),ISERROR(SEARCH("load",F63,1))),"Otros","Sobrecarga")</f>
        <v>Sobrecarga</v>
      </c>
      <c r="V63" s="107"/>
    </row>
    <row r="64" spans="1:22" ht="29" x14ac:dyDescent="0.35">
      <c r="A64" s="5" t="s">
        <v>31</v>
      </c>
      <c r="B64" s="59" t="s">
        <v>328</v>
      </c>
      <c r="C64" s="47" t="s">
        <v>1113</v>
      </c>
      <c r="D64" s="5" t="s">
        <v>352</v>
      </c>
      <c r="E64" s="5" t="s">
        <v>353</v>
      </c>
      <c r="F64" s="5" t="s">
        <v>354</v>
      </c>
      <c r="G64" s="5" t="s">
        <v>36</v>
      </c>
      <c r="H64" s="5">
        <v>2.5</v>
      </c>
      <c r="I64" s="5" t="s">
        <v>355</v>
      </c>
      <c r="J64" s="5" t="s">
        <v>356</v>
      </c>
      <c r="K64" s="5" t="s">
        <v>21</v>
      </c>
      <c r="L64" s="3">
        <v>-0.12</v>
      </c>
      <c r="M64" s="5">
        <v>1</v>
      </c>
      <c r="N64" s="96" t="s">
        <v>1115</v>
      </c>
      <c r="O64" s="72" t="s">
        <v>333</v>
      </c>
      <c r="P64" s="65" t="s">
        <v>41</v>
      </c>
      <c r="Q64" s="59" t="s">
        <v>357</v>
      </c>
      <c r="R64" s="59" t="s">
        <v>358</v>
      </c>
      <c r="S64" s="59" t="s">
        <v>359</v>
      </c>
      <c r="T64" s="65" t="s">
        <v>360</v>
      </c>
      <c r="U64" s="59" t="str">
        <f t="shared" si="0"/>
        <v>Sobrecarga</v>
      </c>
      <c r="V64" s="95" t="s">
        <v>1114</v>
      </c>
    </row>
    <row r="65" spans="1:22" ht="29" x14ac:dyDescent="0.35">
      <c r="A65" s="5" t="s">
        <v>31</v>
      </c>
      <c r="B65" s="59" t="s">
        <v>328</v>
      </c>
      <c r="C65" s="115" t="s">
        <v>1116</v>
      </c>
      <c r="D65" s="5" t="s">
        <v>361</v>
      </c>
      <c r="E65" s="5" t="s">
        <v>362</v>
      </c>
      <c r="F65" s="5" t="s">
        <v>363</v>
      </c>
      <c r="G65" s="5" t="s">
        <v>36</v>
      </c>
      <c r="H65" s="5">
        <v>3</v>
      </c>
      <c r="I65" s="5" t="s">
        <v>364</v>
      </c>
      <c r="J65" s="5" t="s">
        <v>365</v>
      </c>
      <c r="K65" s="3" t="s">
        <v>21</v>
      </c>
      <c r="L65" s="3">
        <v>-0.2</v>
      </c>
      <c r="M65" s="5">
        <v>1</v>
      </c>
      <c r="N65" s="96" t="s">
        <v>1122</v>
      </c>
      <c r="O65" s="140" t="s">
        <v>339</v>
      </c>
      <c r="P65" s="121" t="s">
        <v>41</v>
      </c>
      <c r="Q65" s="130" t="s">
        <v>366</v>
      </c>
      <c r="R65" s="59" t="s">
        <v>367</v>
      </c>
      <c r="S65" s="130" t="s">
        <v>368</v>
      </c>
      <c r="T65" s="74" t="s">
        <v>369</v>
      </c>
      <c r="U65" s="117" t="str">
        <f t="shared" si="0"/>
        <v>Sobrecarga</v>
      </c>
      <c r="V65" s="106" t="s">
        <v>1117</v>
      </c>
    </row>
    <row r="66" spans="1:22" ht="29" x14ac:dyDescent="0.35">
      <c r="A66" s="5" t="s">
        <v>31</v>
      </c>
      <c r="B66" s="59" t="s">
        <v>328</v>
      </c>
      <c r="C66" s="120"/>
      <c r="D66" s="5" t="s">
        <v>361</v>
      </c>
      <c r="E66" s="5" t="s">
        <v>362</v>
      </c>
      <c r="F66" s="5" t="s">
        <v>370</v>
      </c>
      <c r="G66" s="5" t="s">
        <v>46</v>
      </c>
      <c r="H66" s="5">
        <v>3.2</v>
      </c>
      <c r="I66" s="5" t="s">
        <v>364</v>
      </c>
      <c r="J66" s="5" t="s">
        <v>365</v>
      </c>
      <c r="K66" s="3" t="s">
        <v>21</v>
      </c>
      <c r="L66" s="3">
        <v>-0.66</v>
      </c>
      <c r="M66" s="5">
        <v>1</v>
      </c>
      <c r="N66" s="96" t="s">
        <v>1123</v>
      </c>
      <c r="O66" s="141"/>
      <c r="P66" s="121"/>
      <c r="Q66" s="130"/>
      <c r="R66" s="59" t="s">
        <v>371</v>
      </c>
      <c r="S66" s="130"/>
      <c r="T66" s="74" t="s">
        <v>372</v>
      </c>
      <c r="U66" s="119"/>
      <c r="V66" s="107"/>
    </row>
    <row r="67" spans="1:22" ht="43.5" x14ac:dyDescent="0.35">
      <c r="A67" s="5" t="s">
        <v>31</v>
      </c>
      <c r="B67" s="59" t="s">
        <v>328</v>
      </c>
      <c r="C67" s="115" t="s">
        <v>1124</v>
      </c>
      <c r="D67" s="5" t="s">
        <v>1118</v>
      </c>
      <c r="E67" s="5" t="s">
        <v>1119</v>
      </c>
      <c r="F67" s="5" t="s">
        <v>1120</v>
      </c>
      <c r="G67" s="5" t="s">
        <v>65</v>
      </c>
      <c r="H67" s="5">
        <v>3</v>
      </c>
      <c r="I67" s="5" t="s">
        <v>373</v>
      </c>
      <c r="J67" s="5" t="s">
        <v>1121</v>
      </c>
      <c r="K67" s="3" t="s">
        <v>39</v>
      </c>
      <c r="L67" s="3">
        <v>0</v>
      </c>
      <c r="M67" s="5">
        <v>0</v>
      </c>
      <c r="N67" s="96" t="s">
        <v>1131</v>
      </c>
      <c r="O67" s="64" t="s">
        <v>374</v>
      </c>
      <c r="P67" s="117" t="s">
        <v>135</v>
      </c>
      <c r="Q67" s="117" t="s">
        <v>375</v>
      </c>
      <c r="R67" s="130" t="s">
        <v>1125</v>
      </c>
      <c r="S67" s="130" t="s">
        <v>930</v>
      </c>
      <c r="T67" s="117" t="s">
        <v>931</v>
      </c>
      <c r="U67" s="117" t="str">
        <f>IF(AND(ISERROR(SEARCH("I1",F67,1)),ISERROR(SEARCH("load",F68,1)),ISERROR(SEARCH("load",F69,1)),ISERROR(SEARCH("load",F70,1)),ISERROR(SEARCH("load",F71,1)),ISERROR(SEARCH("load",F72,1)),ISERROR(SEARCH("load",F73,1))),"Otros","Sobrecarga")</f>
        <v>Sobrecarga</v>
      </c>
      <c r="V67" s="106" t="s">
        <v>1130</v>
      </c>
    </row>
    <row r="68" spans="1:22" ht="43.5" x14ac:dyDescent="0.35">
      <c r="A68" s="5" t="s">
        <v>31</v>
      </c>
      <c r="B68" s="59" t="s">
        <v>328</v>
      </c>
      <c r="C68" s="116"/>
      <c r="D68" s="5" t="s">
        <v>1118</v>
      </c>
      <c r="E68" s="5" t="s">
        <v>1119</v>
      </c>
      <c r="F68" s="5" t="s">
        <v>1120</v>
      </c>
      <c r="G68" s="5" t="s">
        <v>72</v>
      </c>
      <c r="H68" s="5">
        <v>3</v>
      </c>
      <c r="I68" s="5" t="s">
        <v>376</v>
      </c>
      <c r="J68" s="5" t="s">
        <v>1127</v>
      </c>
      <c r="K68" s="3" t="s">
        <v>39</v>
      </c>
      <c r="L68" s="3">
        <v>0</v>
      </c>
      <c r="M68" s="5">
        <v>0</v>
      </c>
      <c r="N68" s="96" t="s">
        <v>1132</v>
      </c>
      <c r="O68" s="64" t="s">
        <v>377</v>
      </c>
      <c r="P68" s="118"/>
      <c r="Q68" s="118"/>
      <c r="R68" s="130"/>
      <c r="S68" s="130"/>
      <c r="T68" s="118"/>
      <c r="U68" s="118"/>
      <c r="V68" s="108"/>
    </row>
    <row r="69" spans="1:22" ht="43.5" x14ac:dyDescent="0.35">
      <c r="A69" s="5" t="s">
        <v>31</v>
      </c>
      <c r="B69" s="59" t="s">
        <v>328</v>
      </c>
      <c r="C69" s="116"/>
      <c r="D69" s="5" t="s">
        <v>1118</v>
      </c>
      <c r="E69" s="5" t="s">
        <v>1119</v>
      </c>
      <c r="F69" s="5" t="s">
        <v>1120</v>
      </c>
      <c r="G69" s="5" t="s">
        <v>249</v>
      </c>
      <c r="H69" s="5">
        <v>3</v>
      </c>
      <c r="I69" s="5" t="s">
        <v>378</v>
      </c>
      <c r="J69" s="5" t="s">
        <v>379</v>
      </c>
      <c r="K69" s="3" t="s">
        <v>39</v>
      </c>
      <c r="L69" s="3">
        <v>0</v>
      </c>
      <c r="M69" s="5">
        <v>0</v>
      </c>
      <c r="N69" s="96" t="s">
        <v>1133</v>
      </c>
      <c r="O69" s="113" t="s">
        <v>380</v>
      </c>
      <c r="P69" s="118"/>
      <c r="Q69" s="118"/>
      <c r="R69" s="130"/>
      <c r="S69" s="130"/>
      <c r="T69" s="118"/>
      <c r="U69" s="118"/>
      <c r="V69" s="108"/>
    </row>
    <row r="70" spans="1:22" ht="43.5" x14ac:dyDescent="0.35">
      <c r="A70" s="5" t="s">
        <v>31</v>
      </c>
      <c r="B70" s="59" t="s">
        <v>328</v>
      </c>
      <c r="C70" s="116"/>
      <c r="D70" s="5" t="s">
        <v>1118</v>
      </c>
      <c r="E70" s="5" t="s">
        <v>1119</v>
      </c>
      <c r="F70" s="5" t="s">
        <v>1120</v>
      </c>
      <c r="G70" s="5" t="s">
        <v>716</v>
      </c>
      <c r="H70" s="5">
        <v>3</v>
      </c>
      <c r="I70" s="5" t="s">
        <v>928</v>
      </c>
      <c r="J70" s="5" t="s">
        <v>929</v>
      </c>
      <c r="K70" s="3" t="s">
        <v>39</v>
      </c>
      <c r="L70" s="3">
        <v>0</v>
      </c>
      <c r="M70" s="5">
        <v>0</v>
      </c>
      <c r="N70" s="96" t="s">
        <v>1134</v>
      </c>
      <c r="O70" s="134"/>
      <c r="P70" s="118"/>
      <c r="Q70" s="118"/>
      <c r="R70" s="130"/>
      <c r="S70" s="130"/>
      <c r="T70" s="119"/>
      <c r="U70" s="118"/>
      <c r="V70" s="108"/>
    </row>
    <row r="71" spans="1:22" ht="43.5" x14ac:dyDescent="0.35">
      <c r="A71" s="5" t="s">
        <v>31</v>
      </c>
      <c r="B71" s="59" t="s">
        <v>328</v>
      </c>
      <c r="C71" s="116"/>
      <c r="D71" s="5" t="s">
        <v>1118</v>
      </c>
      <c r="E71" s="5" t="s">
        <v>1119</v>
      </c>
      <c r="F71" s="5" t="s">
        <v>1128</v>
      </c>
      <c r="G71" s="5" t="s">
        <v>85</v>
      </c>
      <c r="H71" s="5">
        <v>4</v>
      </c>
      <c r="I71" s="5" t="s">
        <v>373</v>
      </c>
      <c r="J71" s="5" t="s">
        <v>1121</v>
      </c>
      <c r="K71" s="3" t="s">
        <v>39</v>
      </c>
      <c r="L71" s="3">
        <v>0</v>
      </c>
      <c r="M71" s="5">
        <v>0</v>
      </c>
      <c r="N71" s="96" t="s">
        <v>1135</v>
      </c>
      <c r="O71" s="134"/>
      <c r="P71" s="118"/>
      <c r="Q71" s="118"/>
      <c r="R71" s="117" t="s">
        <v>1126</v>
      </c>
      <c r="S71" s="130" t="s">
        <v>381</v>
      </c>
      <c r="T71" s="117" t="s">
        <v>1129</v>
      </c>
      <c r="U71" s="118"/>
      <c r="V71" s="108"/>
    </row>
    <row r="72" spans="1:22" ht="43.5" x14ac:dyDescent="0.35">
      <c r="A72" s="5" t="s">
        <v>31</v>
      </c>
      <c r="B72" s="59" t="s">
        <v>328</v>
      </c>
      <c r="C72" s="116"/>
      <c r="D72" s="5" t="s">
        <v>1118</v>
      </c>
      <c r="E72" s="5" t="s">
        <v>1119</v>
      </c>
      <c r="F72" s="5" t="s">
        <v>1128</v>
      </c>
      <c r="G72" s="5" t="s">
        <v>91</v>
      </c>
      <c r="H72" s="5">
        <v>4</v>
      </c>
      <c r="I72" s="5" t="s">
        <v>376</v>
      </c>
      <c r="J72" s="5" t="s">
        <v>1127</v>
      </c>
      <c r="K72" s="3" t="s">
        <v>39</v>
      </c>
      <c r="L72" s="3">
        <v>0</v>
      </c>
      <c r="M72" s="5">
        <v>0</v>
      </c>
      <c r="N72" s="96" t="s">
        <v>1136</v>
      </c>
      <c r="O72" s="134"/>
      <c r="P72" s="118"/>
      <c r="Q72" s="118"/>
      <c r="R72" s="118"/>
      <c r="S72" s="130"/>
      <c r="T72" s="118"/>
      <c r="U72" s="118"/>
      <c r="V72" s="108"/>
    </row>
    <row r="73" spans="1:22" ht="43.5" x14ac:dyDescent="0.35">
      <c r="A73" s="5" t="s">
        <v>31</v>
      </c>
      <c r="B73" s="59" t="s">
        <v>328</v>
      </c>
      <c r="C73" s="116"/>
      <c r="D73" s="5" t="s">
        <v>1118</v>
      </c>
      <c r="E73" s="5" t="s">
        <v>1119</v>
      </c>
      <c r="F73" s="5" t="s">
        <v>1128</v>
      </c>
      <c r="G73" s="5" t="s">
        <v>382</v>
      </c>
      <c r="H73" s="5">
        <v>4</v>
      </c>
      <c r="I73" s="5" t="s">
        <v>383</v>
      </c>
      <c r="J73" s="5" t="s">
        <v>384</v>
      </c>
      <c r="K73" s="3" t="s">
        <v>39</v>
      </c>
      <c r="L73" s="3">
        <v>0</v>
      </c>
      <c r="M73" s="5">
        <v>0</v>
      </c>
      <c r="N73" s="96" t="s">
        <v>1137</v>
      </c>
      <c r="O73" s="114"/>
      <c r="P73" s="118"/>
      <c r="Q73" s="118"/>
      <c r="R73" s="118"/>
      <c r="S73" s="130"/>
      <c r="T73" s="118"/>
      <c r="U73" s="118"/>
      <c r="V73" s="108"/>
    </row>
    <row r="74" spans="1:22" ht="40.15" customHeight="1" x14ac:dyDescent="0.35">
      <c r="A74" s="5" t="s">
        <v>31</v>
      </c>
      <c r="B74" s="59" t="s">
        <v>385</v>
      </c>
      <c r="C74" s="115" t="s">
        <v>1140</v>
      </c>
      <c r="D74" s="5" t="s">
        <v>386</v>
      </c>
      <c r="E74" s="5" t="s">
        <v>387</v>
      </c>
      <c r="F74" s="5" t="s">
        <v>388</v>
      </c>
      <c r="G74" s="5" t="s">
        <v>36</v>
      </c>
      <c r="H74" s="5">
        <v>2.5</v>
      </c>
      <c r="I74" s="5" t="s">
        <v>389</v>
      </c>
      <c r="J74" s="5" t="s">
        <v>390</v>
      </c>
      <c r="K74" s="5" t="s">
        <v>21</v>
      </c>
      <c r="L74" s="3">
        <v>-0.48499999999999999</v>
      </c>
      <c r="M74" s="5">
        <v>0</v>
      </c>
      <c r="N74" s="96" t="s">
        <v>1138</v>
      </c>
      <c r="O74" s="64" t="s">
        <v>391</v>
      </c>
      <c r="P74" s="121" t="s">
        <v>41</v>
      </c>
      <c r="Q74" s="121" t="s">
        <v>392</v>
      </c>
      <c r="R74" s="59" t="s">
        <v>393</v>
      </c>
      <c r="S74" s="59" t="s">
        <v>394</v>
      </c>
      <c r="T74" s="73" t="s">
        <v>395</v>
      </c>
      <c r="U74" s="117" t="str">
        <f t="shared" si="0"/>
        <v>Sobrecarga</v>
      </c>
      <c r="V74" s="106" t="s">
        <v>1141</v>
      </c>
    </row>
    <row r="75" spans="1:22" ht="40.15" customHeight="1" x14ac:dyDescent="0.35">
      <c r="A75" s="5" t="s">
        <v>31</v>
      </c>
      <c r="B75" s="59" t="s">
        <v>385</v>
      </c>
      <c r="C75" s="120"/>
      <c r="D75" s="5" t="s">
        <v>386</v>
      </c>
      <c r="E75" s="5" t="s">
        <v>387</v>
      </c>
      <c r="F75" s="5" t="s">
        <v>388</v>
      </c>
      <c r="G75" s="5" t="s">
        <v>46</v>
      </c>
      <c r="H75" s="5">
        <v>3.5</v>
      </c>
      <c r="I75" s="5" t="s">
        <v>389</v>
      </c>
      <c r="J75" s="5" t="s">
        <v>390</v>
      </c>
      <c r="K75" s="3" t="s">
        <v>21</v>
      </c>
      <c r="L75" s="3">
        <v>-0.12</v>
      </c>
      <c r="M75" s="5">
        <v>0</v>
      </c>
      <c r="N75" s="96" t="s">
        <v>1139</v>
      </c>
      <c r="O75" s="64" t="s">
        <v>396</v>
      </c>
      <c r="P75" s="121"/>
      <c r="Q75" s="121"/>
      <c r="R75" s="59" t="s">
        <v>397</v>
      </c>
      <c r="S75" s="59" t="s">
        <v>398</v>
      </c>
      <c r="T75" s="73" t="s">
        <v>399</v>
      </c>
      <c r="U75" s="119"/>
      <c r="V75" s="107"/>
    </row>
    <row r="76" spans="1:22" ht="29" x14ac:dyDescent="0.35">
      <c r="A76" s="5" t="s">
        <v>31</v>
      </c>
      <c r="B76" s="59" t="s">
        <v>385</v>
      </c>
      <c r="C76" s="47" t="s">
        <v>1142</v>
      </c>
      <c r="D76" s="5" t="s">
        <v>400</v>
      </c>
      <c r="E76" s="5" t="s">
        <v>401</v>
      </c>
      <c r="F76" s="5" t="s">
        <v>402</v>
      </c>
      <c r="G76" s="5" t="s">
        <v>36</v>
      </c>
      <c r="H76" s="5">
        <v>0.8</v>
      </c>
      <c r="I76" s="5" t="s">
        <v>403</v>
      </c>
      <c r="J76" s="5" t="s">
        <v>404</v>
      </c>
      <c r="K76" s="3" t="s">
        <v>21</v>
      </c>
      <c r="L76" s="3">
        <v>-0.96</v>
      </c>
      <c r="M76" s="5">
        <v>0</v>
      </c>
      <c r="N76" s="96" t="s">
        <v>1149</v>
      </c>
      <c r="O76" s="64" t="s">
        <v>405</v>
      </c>
      <c r="P76" s="65" t="s">
        <v>41</v>
      </c>
      <c r="Q76" s="59" t="s">
        <v>406</v>
      </c>
      <c r="R76" s="59" t="s">
        <v>407</v>
      </c>
      <c r="S76" s="59" t="s">
        <v>408</v>
      </c>
      <c r="T76" s="73" t="s">
        <v>409</v>
      </c>
      <c r="U76" s="59" t="s">
        <v>121</v>
      </c>
      <c r="V76" s="95" t="s">
        <v>1143</v>
      </c>
    </row>
    <row r="77" spans="1:22" ht="30" customHeight="1" x14ac:dyDescent="0.35">
      <c r="A77" s="5" t="s">
        <v>31</v>
      </c>
      <c r="B77" s="59" t="s">
        <v>385</v>
      </c>
      <c r="C77" s="115" t="s">
        <v>1144</v>
      </c>
      <c r="D77" s="5" t="s">
        <v>410</v>
      </c>
      <c r="E77" s="5" t="s">
        <v>411</v>
      </c>
      <c r="F77" s="5" t="s">
        <v>412</v>
      </c>
      <c r="G77" s="5" t="s">
        <v>65</v>
      </c>
      <c r="H77" s="5">
        <v>5</v>
      </c>
      <c r="I77" s="5" t="s">
        <v>413</v>
      </c>
      <c r="J77" s="5" t="s">
        <v>1146</v>
      </c>
      <c r="K77" s="3" t="s">
        <v>39</v>
      </c>
      <c r="L77" s="3">
        <v>0</v>
      </c>
      <c r="M77" s="5">
        <v>0</v>
      </c>
      <c r="N77" s="96" t="s">
        <v>1150</v>
      </c>
      <c r="O77" s="64" t="s">
        <v>414</v>
      </c>
      <c r="P77" s="121" t="s">
        <v>41</v>
      </c>
      <c r="Q77" s="130" t="s">
        <v>415</v>
      </c>
      <c r="R77" s="117" t="s">
        <v>416</v>
      </c>
      <c r="S77" s="130" t="s">
        <v>417</v>
      </c>
      <c r="T77" s="142" t="s">
        <v>418</v>
      </c>
      <c r="U77" s="117" t="s">
        <v>419</v>
      </c>
      <c r="V77" s="106" t="s">
        <v>1145</v>
      </c>
    </row>
    <row r="78" spans="1:22" ht="30" customHeight="1" x14ac:dyDescent="0.35">
      <c r="A78" s="5" t="s">
        <v>31</v>
      </c>
      <c r="B78" s="59" t="s">
        <v>385</v>
      </c>
      <c r="C78" s="120"/>
      <c r="D78" s="5" t="s">
        <v>410</v>
      </c>
      <c r="E78" s="5" t="s">
        <v>411</v>
      </c>
      <c r="F78" s="5" t="s">
        <v>412</v>
      </c>
      <c r="G78" s="5" t="s">
        <v>72</v>
      </c>
      <c r="H78" s="5">
        <v>5</v>
      </c>
      <c r="I78" s="5" t="s">
        <v>420</v>
      </c>
      <c r="J78" s="5" t="s">
        <v>1147</v>
      </c>
      <c r="K78" s="3" t="s">
        <v>39</v>
      </c>
      <c r="L78" s="3">
        <v>0</v>
      </c>
      <c r="M78" s="5">
        <v>0</v>
      </c>
      <c r="N78" s="96" t="s">
        <v>1151</v>
      </c>
      <c r="O78" s="64" t="s">
        <v>421</v>
      </c>
      <c r="P78" s="121"/>
      <c r="Q78" s="130"/>
      <c r="R78" s="119"/>
      <c r="S78" s="130"/>
      <c r="T78" s="142"/>
      <c r="U78" s="119"/>
      <c r="V78" s="107"/>
    </row>
    <row r="79" spans="1:22" ht="29" x14ac:dyDescent="0.35">
      <c r="A79" s="5" t="s">
        <v>31</v>
      </c>
      <c r="B79" s="59" t="s">
        <v>385</v>
      </c>
      <c r="C79" s="115" t="s">
        <v>1148</v>
      </c>
      <c r="D79" s="5" t="s">
        <v>422</v>
      </c>
      <c r="E79" s="5" t="s">
        <v>1152</v>
      </c>
      <c r="F79" s="5" t="s">
        <v>423</v>
      </c>
      <c r="G79" s="5" t="s">
        <v>36</v>
      </c>
      <c r="H79" s="5">
        <v>5</v>
      </c>
      <c r="I79" s="5" t="s">
        <v>413</v>
      </c>
      <c r="J79" s="5" t="s">
        <v>1146</v>
      </c>
      <c r="K79" s="3" t="s">
        <v>39</v>
      </c>
      <c r="L79" s="3">
        <v>0</v>
      </c>
      <c r="M79" s="5">
        <v>0</v>
      </c>
      <c r="N79" s="96" t="s">
        <v>1157</v>
      </c>
      <c r="O79" s="113" t="s">
        <v>424</v>
      </c>
      <c r="P79" s="121" t="s">
        <v>41</v>
      </c>
      <c r="Q79" s="130" t="s">
        <v>1155</v>
      </c>
      <c r="R79" s="59" t="s">
        <v>425</v>
      </c>
      <c r="S79" s="130" t="s">
        <v>1153</v>
      </c>
      <c r="T79" s="145" t="s">
        <v>1154</v>
      </c>
      <c r="U79" s="117" t="str">
        <f t="shared" si="0"/>
        <v>Otros</v>
      </c>
      <c r="V79" s="106" t="s">
        <v>1156</v>
      </c>
    </row>
    <row r="80" spans="1:22" ht="29" x14ac:dyDescent="0.35">
      <c r="A80" s="5" t="s">
        <v>31</v>
      </c>
      <c r="B80" s="59" t="s">
        <v>385</v>
      </c>
      <c r="C80" s="120"/>
      <c r="D80" s="5" t="s">
        <v>422</v>
      </c>
      <c r="E80" s="5" t="s">
        <v>1152</v>
      </c>
      <c r="F80" s="5" t="s">
        <v>426</v>
      </c>
      <c r="G80" s="5" t="s">
        <v>46</v>
      </c>
      <c r="H80" s="5">
        <v>60</v>
      </c>
      <c r="I80" s="5" t="s">
        <v>413</v>
      </c>
      <c r="J80" s="5" t="s">
        <v>1146</v>
      </c>
      <c r="K80" s="5" t="s">
        <v>39</v>
      </c>
      <c r="L80" s="3">
        <v>0</v>
      </c>
      <c r="M80" s="5">
        <v>0</v>
      </c>
      <c r="N80" s="96" t="s">
        <v>1158</v>
      </c>
      <c r="O80" s="114"/>
      <c r="P80" s="121"/>
      <c r="Q80" s="130"/>
      <c r="R80" s="59" t="s">
        <v>427</v>
      </c>
      <c r="S80" s="130"/>
      <c r="T80" s="145"/>
      <c r="U80" s="119"/>
      <c r="V80" s="107"/>
    </row>
    <row r="81" spans="1:22" ht="58" x14ac:dyDescent="0.35">
      <c r="A81" s="5" t="s">
        <v>31</v>
      </c>
      <c r="B81" s="59" t="s">
        <v>385</v>
      </c>
      <c r="C81" s="115" t="s">
        <v>1163</v>
      </c>
      <c r="D81" s="5" t="s">
        <v>428</v>
      </c>
      <c r="E81" s="5" t="s">
        <v>1159</v>
      </c>
      <c r="F81" s="5" t="s">
        <v>429</v>
      </c>
      <c r="G81" s="5" t="s">
        <v>36</v>
      </c>
      <c r="H81" s="5">
        <v>3</v>
      </c>
      <c r="I81" s="5" t="s">
        <v>389</v>
      </c>
      <c r="J81" s="5" t="s">
        <v>390</v>
      </c>
      <c r="K81" s="5" t="s">
        <v>21</v>
      </c>
      <c r="L81" s="100">
        <v>-0.47599999999999998</v>
      </c>
      <c r="M81" s="5">
        <v>0</v>
      </c>
      <c r="N81" s="96" t="s">
        <v>1164</v>
      </c>
      <c r="O81" s="132" t="s">
        <v>424</v>
      </c>
      <c r="P81" s="121" t="s">
        <v>1160</v>
      </c>
      <c r="Q81" s="130" t="s">
        <v>1168</v>
      </c>
      <c r="R81" s="59" t="s">
        <v>1161</v>
      </c>
      <c r="S81" s="130" t="s">
        <v>430</v>
      </c>
      <c r="T81" s="73" t="s">
        <v>431</v>
      </c>
      <c r="U81" s="117" t="s">
        <v>419</v>
      </c>
      <c r="V81" s="106" t="s">
        <v>1162</v>
      </c>
    </row>
    <row r="82" spans="1:22" ht="58" x14ac:dyDescent="0.35">
      <c r="A82" s="5" t="s">
        <v>31</v>
      </c>
      <c r="B82" s="59" t="s">
        <v>385</v>
      </c>
      <c r="C82" s="120"/>
      <c r="D82" s="5" t="s">
        <v>428</v>
      </c>
      <c r="E82" s="5" t="s">
        <v>1159</v>
      </c>
      <c r="F82" s="5" t="s">
        <v>432</v>
      </c>
      <c r="G82" s="5" t="s">
        <v>46</v>
      </c>
      <c r="H82" s="5">
        <v>4</v>
      </c>
      <c r="I82" s="5" t="s">
        <v>389</v>
      </c>
      <c r="J82" s="5" t="s">
        <v>390</v>
      </c>
      <c r="K82" s="5" t="s">
        <v>21</v>
      </c>
      <c r="L82" s="100">
        <v>-0.154</v>
      </c>
      <c r="M82" s="5">
        <v>0</v>
      </c>
      <c r="N82" s="96" t="s">
        <v>1165</v>
      </c>
      <c r="O82" s="132"/>
      <c r="P82" s="121"/>
      <c r="Q82" s="130"/>
      <c r="R82" s="59" t="s">
        <v>433</v>
      </c>
      <c r="S82" s="130"/>
      <c r="T82" s="73" t="s">
        <v>434</v>
      </c>
      <c r="U82" s="119"/>
      <c r="V82" s="107"/>
    </row>
    <row r="83" spans="1:22" ht="29" x14ac:dyDescent="0.35">
      <c r="A83" s="5" t="s">
        <v>31</v>
      </c>
      <c r="B83" s="59" t="s">
        <v>385</v>
      </c>
      <c r="C83" s="47" t="s">
        <v>1166</v>
      </c>
      <c r="D83" s="5" t="s">
        <v>435</v>
      </c>
      <c r="E83" s="5" t="s">
        <v>436</v>
      </c>
      <c r="F83" s="5" t="s">
        <v>437</v>
      </c>
      <c r="G83" s="5" t="s">
        <v>36</v>
      </c>
      <c r="H83" s="5">
        <v>0.15</v>
      </c>
      <c r="I83" s="5" t="s">
        <v>438</v>
      </c>
      <c r="J83" s="5" t="s">
        <v>439</v>
      </c>
      <c r="K83" s="5" t="s">
        <v>39</v>
      </c>
      <c r="L83" s="3">
        <v>0</v>
      </c>
      <c r="M83" s="5">
        <v>1</v>
      </c>
      <c r="N83" s="96" t="s">
        <v>1167</v>
      </c>
      <c r="O83" s="67" t="s">
        <v>440</v>
      </c>
      <c r="P83" s="69" t="s">
        <v>41</v>
      </c>
      <c r="Q83" s="59" t="s">
        <v>441</v>
      </c>
      <c r="R83" s="59" t="s">
        <v>442</v>
      </c>
      <c r="S83" s="59" t="s">
        <v>443</v>
      </c>
      <c r="T83" s="73" t="s">
        <v>444</v>
      </c>
      <c r="U83" s="59" t="s">
        <v>419</v>
      </c>
      <c r="V83" s="95" t="s">
        <v>1171</v>
      </c>
    </row>
    <row r="84" spans="1:22" ht="57.65" customHeight="1" x14ac:dyDescent="0.35">
      <c r="A84" s="5" t="s">
        <v>31</v>
      </c>
      <c r="B84" s="59" t="s">
        <v>385</v>
      </c>
      <c r="C84" s="116" t="s">
        <v>1169</v>
      </c>
      <c r="D84" s="5" t="s">
        <v>913</v>
      </c>
      <c r="E84" s="5" t="s">
        <v>912</v>
      </c>
      <c r="F84" s="5" t="s">
        <v>924</v>
      </c>
      <c r="G84" s="5" t="s">
        <v>36</v>
      </c>
      <c r="H84" s="5">
        <v>2</v>
      </c>
      <c r="I84" s="5" t="s">
        <v>915</v>
      </c>
      <c r="J84" s="5" t="s">
        <v>916</v>
      </c>
      <c r="K84" s="5" t="s">
        <v>21</v>
      </c>
      <c r="L84" s="3">
        <v>-1</v>
      </c>
      <c r="M84" s="5">
        <v>1</v>
      </c>
      <c r="N84" s="96" t="s">
        <v>1172</v>
      </c>
      <c r="O84" s="113" t="s">
        <v>914</v>
      </c>
      <c r="P84" s="69" t="s">
        <v>283</v>
      </c>
      <c r="Q84" s="117" t="s">
        <v>917</v>
      </c>
      <c r="R84" s="59" t="s">
        <v>918</v>
      </c>
      <c r="S84" s="59" t="s">
        <v>920</v>
      </c>
      <c r="T84" s="73" t="s">
        <v>922</v>
      </c>
      <c r="U84" s="117" t="s">
        <v>121</v>
      </c>
      <c r="V84" s="106" t="s">
        <v>1170</v>
      </c>
    </row>
    <row r="85" spans="1:22" ht="57.65" customHeight="1" x14ac:dyDescent="0.35">
      <c r="A85" s="5" t="s">
        <v>31</v>
      </c>
      <c r="B85" s="59" t="s">
        <v>385</v>
      </c>
      <c r="C85" s="120"/>
      <c r="D85" s="5" t="s">
        <v>913</v>
      </c>
      <c r="E85" s="5" t="s">
        <v>912</v>
      </c>
      <c r="F85" s="5" t="s">
        <v>924</v>
      </c>
      <c r="G85" s="5" t="s">
        <v>46</v>
      </c>
      <c r="H85" s="5">
        <v>2.2999999999999998</v>
      </c>
      <c r="I85" s="5" t="s">
        <v>389</v>
      </c>
      <c r="J85" s="5" t="s">
        <v>390</v>
      </c>
      <c r="K85" s="5" t="s">
        <v>21</v>
      </c>
      <c r="L85" s="3">
        <v>-1</v>
      </c>
      <c r="M85" s="5">
        <v>1</v>
      </c>
      <c r="N85" s="96" t="s">
        <v>1173</v>
      </c>
      <c r="O85" s="114"/>
      <c r="P85" s="69" t="s">
        <v>283</v>
      </c>
      <c r="Q85" s="119"/>
      <c r="R85" s="59" t="s">
        <v>919</v>
      </c>
      <c r="S85" s="59" t="s">
        <v>921</v>
      </c>
      <c r="T85" s="73" t="s">
        <v>923</v>
      </c>
      <c r="U85" s="119"/>
      <c r="V85" s="107"/>
    </row>
    <row r="86" spans="1:22" ht="29" x14ac:dyDescent="0.35">
      <c r="A86" s="5" t="s">
        <v>31</v>
      </c>
      <c r="B86" s="59" t="s">
        <v>385</v>
      </c>
      <c r="C86" s="99" t="s">
        <v>1174</v>
      </c>
      <c r="D86" s="5" t="s">
        <v>640</v>
      </c>
      <c r="E86" s="5" t="s">
        <v>641</v>
      </c>
      <c r="F86" s="5" t="s">
        <v>212</v>
      </c>
      <c r="G86" s="5" t="s">
        <v>36</v>
      </c>
      <c r="H86" s="5">
        <v>4.7</v>
      </c>
      <c r="I86" s="5" t="s">
        <v>642</v>
      </c>
      <c r="J86" s="5" t="s">
        <v>643</v>
      </c>
      <c r="K86" s="3" t="s">
        <v>21</v>
      </c>
      <c r="L86" s="3">
        <v>-1</v>
      </c>
      <c r="M86" s="5">
        <v>0</v>
      </c>
      <c r="N86" s="96" t="s">
        <v>1176</v>
      </c>
      <c r="O86" s="113" t="s">
        <v>339</v>
      </c>
      <c r="P86" s="58" t="s">
        <v>216</v>
      </c>
      <c r="Q86" s="63" t="s">
        <v>644</v>
      </c>
      <c r="R86" s="70" t="s">
        <v>645</v>
      </c>
      <c r="S86" s="61" t="s">
        <v>646</v>
      </c>
      <c r="T86" s="75" t="s">
        <v>647</v>
      </c>
      <c r="U86" s="58" t="s">
        <v>1177</v>
      </c>
      <c r="V86" s="95" t="s">
        <v>1175</v>
      </c>
    </row>
    <row r="87" spans="1:22" ht="29" x14ac:dyDescent="0.35">
      <c r="A87" s="5" t="s">
        <v>31</v>
      </c>
      <c r="B87" s="59" t="s">
        <v>385</v>
      </c>
      <c r="C87" s="99" t="s">
        <v>1178</v>
      </c>
      <c r="D87" s="5" t="s">
        <v>648</v>
      </c>
      <c r="E87" s="5" t="s">
        <v>649</v>
      </c>
      <c r="F87" s="5" t="s">
        <v>212</v>
      </c>
      <c r="G87" s="5" t="s">
        <v>36</v>
      </c>
      <c r="H87" s="5">
        <v>4.5</v>
      </c>
      <c r="I87" s="5" t="s">
        <v>650</v>
      </c>
      <c r="J87" s="5" t="s">
        <v>651</v>
      </c>
      <c r="K87" s="3" t="s">
        <v>21</v>
      </c>
      <c r="L87" s="3">
        <v>-1</v>
      </c>
      <c r="M87" s="5">
        <v>0</v>
      </c>
      <c r="N87" s="96" t="s">
        <v>1179</v>
      </c>
      <c r="O87" s="114"/>
      <c r="P87" s="62" t="s">
        <v>216</v>
      </c>
      <c r="Q87" s="63" t="s">
        <v>652</v>
      </c>
      <c r="R87" s="59" t="s">
        <v>653</v>
      </c>
      <c r="S87" s="58" t="s">
        <v>654</v>
      </c>
      <c r="T87" s="75" t="s">
        <v>655</v>
      </c>
      <c r="U87" s="58" t="s">
        <v>1177</v>
      </c>
      <c r="V87" s="95" t="s">
        <v>1180</v>
      </c>
    </row>
    <row r="88" spans="1:22" ht="58" x14ac:dyDescent="0.35">
      <c r="A88" s="5" t="s">
        <v>31</v>
      </c>
      <c r="B88" s="59" t="s">
        <v>445</v>
      </c>
      <c r="C88" s="115" t="s">
        <v>1188</v>
      </c>
      <c r="D88" s="5" t="s">
        <v>446</v>
      </c>
      <c r="E88" s="5" t="s">
        <v>447</v>
      </c>
      <c r="F88" s="5" t="s">
        <v>448</v>
      </c>
      <c r="G88" s="5" t="s">
        <v>449</v>
      </c>
      <c r="H88" s="5">
        <v>1</v>
      </c>
      <c r="I88" s="5" t="s">
        <v>450</v>
      </c>
      <c r="J88" s="5" t="s">
        <v>451</v>
      </c>
      <c r="K88" s="3" t="s">
        <v>21</v>
      </c>
      <c r="L88" s="3">
        <v>-0.41</v>
      </c>
      <c r="M88" s="5">
        <v>0</v>
      </c>
      <c r="N88" s="96" t="s">
        <v>1183</v>
      </c>
      <c r="O88" s="113" t="s">
        <v>452</v>
      </c>
      <c r="P88" s="117" t="s">
        <v>135</v>
      </c>
      <c r="Q88" s="59" t="s">
        <v>1181</v>
      </c>
      <c r="R88" s="59" t="s">
        <v>454</v>
      </c>
      <c r="S88" s="59" t="s">
        <v>455</v>
      </c>
      <c r="T88" s="73" t="s">
        <v>456</v>
      </c>
      <c r="U88" s="117" t="s">
        <v>121</v>
      </c>
      <c r="V88" s="106" t="s">
        <v>1182</v>
      </c>
    </row>
    <row r="89" spans="1:22" ht="29" x14ac:dyDescent="0.35">
      <c r="A89" s="5" t="s">
        <v>31</v>
      </c>
      <c r="B89" s="59" t="s">
        <v>445</v>
      </c>
      <c r="C89" s="116"/>
      <c r="D89" s="5" t="s">
        <v>457</v>
      </c>
      <c r="E89" s="5" t="s">
        <v>458</v>
      </c>
      <c r="F89" s="5" t="s">
        <v>459</v>
      </c>
      <c r="G89" s="5" t="s">
        <v>36</v>
      </c>
      <c r="H89" s="5">
        <v>2.5</v>
      </c>
      <c r="I89" s="5" t="s">
        <v>460</v>
      </c>
      <c r="J89" s="5" t="s">
        <v>461</v>
      </c>
      <c r="K89" s="5" t="s">
        <v>21</v>
      </c>
      <c r="L89" s="3">
        <v>-0.38</v>
      </c>
      <c r="M89" s="5">
        <v>0</v>
      </c>
      <c r="N89" s="96" t="s">
        <v>1184</v>
      </c>
      <c r="O89" s="134"/>
      <c r="P89" s="118"/>
      <c r="Q89" s="117" t="s">
        <v>462</v>
      </c>
      <c r="R89" s="59" t="s">
        <v>463</v>
      </c>
      <c r="S89" s="117" t="s">
        <v>464</v>
      </c>
      <c r="T89" s="73" t="s">
        <v>465</v>
      </c>
      <c r="U89" s="118"/>
      <c r="V89" s="108"/>
    </row>
    <row r="90" spans="1:22" ht="29" x14ac:dyDescent="0.35">
      <c r="A90" s="5" t="s">
        <v>31</v>
      </c>
      <c r="B90" s="59" t="s">
        <v>445</v>
      </c>
      <c r="C90" s="116"/>
      <c r="D90" s="5" t="s">
        <v>457</v>
      </c>
      <c r="E90" s="5" t="s">
        <v>458</v>
      </c>
      <c r="F90" s="5" t="s">
        <v>466</v>
      </c>
      <c r="G90" s="5" t="s">
        <v>46</v>
      </c>
      <c r="H90" s="5">
        <v>3.5</v>
      </c>
      <c r="I90" s="5" t="s">
        <v>460</v>
      </c>
      <c r="J90" s="5" t="s">
        <v>461</v>
      </c>
      <c r="K90" s="3" t="s">
        <v>21</v>
      </c>
      <c r="L90" s="3">
        <v>-0.2</v>
      </c>
      <c r="M90" s="5">
        <v>0</v>
      </c>
      <c r="N90" s="96" t="s">
        <v>1185</v>
      </c>
      <c r="O90" s="134"/>
      <c r="P90" s="118"/>
      <c r="Q90" s="118"/>
      <c r="R90" s="59" t="s">
        <v>467</v>
      </c>
      <c r="S90" s="118"/>
      <c r="T90" s="73" t="s">
        <v>468</v>
      </c>
      <c r="U90" s="118"/>
      <c r="V90" s="108"/>
    </row>
    <row r="91" spans="1:22" ht="29" x14ac:dyDescent="0.35">
      <c r="A91" s="5" t="s">
        <v>31</v>
      </c>
      <c r="B91" s="59" t="s">
        <v>445</v>
      </c>
      <c r="C91" s="120"/>
      <c r="D91" s="5" t="s">
        <v>457</v>
      </c>
      <c r="E91" s="5" t="s">
        <v>458</v>
      </c>
      <c r="F91" s="5" t="s">
        <v>469</v>
      </c>
      <c r="G91" s="5" t="s">
        <v>108</v>
      </c>
      <c r="H91" s="5">
        <v>4.5</v>
      </c>
      <c r="I91" s="5" t="s">
        <v>460</v>
      </c>
      <c r="J91" s="5" t="s">
        <v>461</v>
      </c>
      <c r="K91" s="3" t="s">
        <v>21</v>
      </c>
      <c r="L91" s="3">
        <v>-0.2</v>
      </c>
      <c r="M91" s="5">
        <v>0</v>
      </c>
      <c r="N91" s="96" t="s">
        <v>1186</v>
      </c>
      <c r="O91" s="134"/>
      <c r="P91" s="119"/>
      <c r="Q91" s="119"/>
      <c r="R91" s="59" t="s">
        <v>470</v>
      </c>
      <c r="S91" s="119"/>
      <c r="T91" s="73" t="s">
        <v>471</v>
      </c>
      <c r="U91" s="119"/>
      <c r="V91" s="107"/>
    </row>
    <row r="92" spans="1:22" ht="130.5" x14ac:dyDescent="0.35">
      <c r="A92" s="5" t="s">
        <v>31</v>
      </c>
      <c r="B92" s="59" t="s">
        <v>445</v>
      </c>
      <c r="C92" s="115" t="s">
        <v>1190</v>
      </c>
      <c r="D92" s="5" t="s">
        <v>472</v>
      </c>
      <c r="E92" s="5" t="s">
        <v>473</v>
      </c>
      <c r="F92" s="5" t="s">
        <v>474</v>
      </c>
      <c r="G92" s="5" t="s">
        <v>449</v>
      </c>
      <c r="H92" s="5">
        <v>1</v>
      </c>
      <c r="I92" s="5" t="s">
        <v>460</v>
      </c>
      <c r="J92" s="5" t="s">
        <v>461</v>
      </c>
      <c r="K92" s="3" t="s">
        <v>21</v>
      </c>
      <c r="L92" s="3">
        <v>-0.39</v>
      </c>
      <c r="M92" s="5">
        <v>0</v>
      </c>
      <c r="N92" s="96" t="s">
        <v>1191</v>
      </c>
      <c r="O92" s="134"/>
      <c r="P92" s="117" t="s">
        <v>135</v>
      </c>
      <c r="Q92" s="59" t="s">
        <v>1187</v>
      </c>
      <c r="R92" s="59" t="s">
        <v>475</v>
      </c>
      <c r="S92" s="59" t="s">
        <v>464</v>
      </c>
      <c r="T92" s="73" t="s">
        <v>476</v>
      </c>
      <c r="U92" s="117" t="s">
        <v>121</v>
      </c>
      <c r="V92" s="106" t="s">
        <v>1189</v>
      </c>
    </row>
    <row r="93" spans="1:22" ht="29" x14ac:dyDescent="0.35">
      <c r="A93" s="5" t="s">
        <v>31</v>
      </c>
      <c r="B93" s="59" t="s">
        <v>445</v>
      </c>
      <c r="C93" s="116"/>
      <c r="D93" s="5" t="s">
        <v>477</v>
      </c>
      <c r="E93" s="5" t="s">
        <v>478</v>
      </c>
      <c r="F93" s="5" t="s">
        <v>479</v>
      </c>
      <c r="G93" s="5" t="s">
        <v>36</v>
      </c>
      <c r="H93" s="5">
        <v>2.5</v>
      </c>
      <c r="I93" s="5" t="s">
        <v>450</v>
      </c>
      <c r="J93" s="5" t="s">
        <v>451</v>
      </c>
      <c r="K93" s="3" t="s">
        <v>21</v>
      </c>
      <c r="L93" s="3">
        <v>-0.4</v>
      </c>
      <c r="M93" s="5">
        <v>0</v>
      </c>
      <c r="N93" s="96" t="s">
        <v>1192</v>
      </c>
      <c r="O93" s="134"/>
      <c r="P93" s="118"/>
      <c r="Q93" s="117" t="s">
        <v>453</v>
      </c>
      <c r="R93" s="59" t="s">
        <v>463</v>
      </c>
      <c r="S93" s="117" t="s">
        <v>480</v>
      </c>
      <c r="T93" s="73" t="s">
        <v>481</v>
      </c>
      <c r="U93" s="118"/>
      <c r="V93" s="108"/>
    </row>
    <row r="94" spans="1:22" ht="29" x14ac:dyDescent="0.35">
      <c r="A94" s="5" t="s">
        <v>31</v>
      </c>
      <c r="B94" s="59" t="s">
        <v>445</v>
      </c>
      <c r="C94" s="116"/>
      <c r="D94" s="5" t="s">
        <v>477</v>
      </c>
      <c r="E94" s="5" t="s">
        <v>478</v>
      </c>
      <c r="F94" s="5" t="s">
        <v>482</v>
      </c>
      <c r="G94" s="5" t="s">
        <v>46</v>
      </c>
      <c r="H94" s="5">
        <v>3.5</v>
      </c>
      <c r="I94" s="5" t="s">
        <v>450</v>
      </c>
      <c r="J94" s="5" t="s">
        <v>451</v>
      </c>
      <c r="K94" s="3" t="s">
        <v>21</v>
      </c>
      <c r="L94" s="3">
        <v>-0.13</v>
      </c>
      <c r="M94" s="5">
        <v>0</v>
      </c>
      <c r="N94" s="96" t="s">
        <v>1193</v>
      </c>
      <c r="O94" s="134"/>
      <c r="P94" s="118"/>
      <c r="Q94" s="118"/>
      <c r="R94" s="59" t="s">
        <v>467</v>
      </c>
      <c r="S94" s="118"/>
      <c r="T94" s="73" t="s">
        <v>483</v>
      </c>
      <c r="U94" s="118"/>
      <c r="V94" s="108"/>
    </row>
    <row r="95" spans="1:22" ht="29" x14ac:dyDescent="0.35">
      <c r="A95" s="5" t="s">
        <v>31</v>
      </c>
      <c r="B95" s="59" t="s">
        <v>445</v>
      </c>
      <c r="C95" s="120"/>
      <c r="D95" s="5" t="s">
        <v>477</v>
      </c>
      <c r="E95" s="5" t="s">
        <v>478</v>
      </c>
      <c r="F95" s="5" t="s">
        <v>484</v>
      </c>
      <c r="G95" s="5" t="s">
        <v>108</v>
      </c>
      <c r="H95" s="5">
        <v>4.5</v>
      </c>
      <c r="I95" s="5" t="s">
        <v>450</v>
      </c>
      <c r="J95" s="5" t="s">
        <v>451</v>
      </c>
      <c r="K95" s="5" t="s">
        <v>21</v>
      </c>
      <c r="L95" s="3">
        <v>-0.2</v>
      </c>
      <c r="M95" s="5">
        <v>0</v>
      </c>
      <c r="N95" s="96" t="s">
        <v>1194</v>
      </c>
      <c r="O95" s="114"/>
      <c r="P95" s="119"/>
      <c r="Q95" s="119"/>
      <c r="R95" s="59" t="s">
        <v>470</v>
      </c>
      <c r="S95" s="119"/>
      <c r="T95" s="73" t="s">
        <v>485</v>
      </c>
      <c r="U95" s="119"/>
      <c r="V95" s="107"/>
    </row>
    <row r="96" spans="1:22" ht="29" x14ac:dyDescent="0.35">
      <c r="A96" s="5" t="s">
        <v>31</v>
      </c>
      <c r="B96" s="59" t="s">
        <v>486</v>
      </c>
      <c r="C96" s="47" t="s">
        <v>1195</v>
      </c>
      <c r="D96" s="5" t="s">
        <v>487</v>
      </c>
      <c r="E96" s="5" t="s">
        <v>488</v>
      </c>
      <c r="F96" s="5" t="s">
        <v>489</v>
      </c>
      <c r="G96" s="5" t="s">
        <v>36</v>
      </c>
      <c r="H96" s="5">
        <v>3</v>
      </c>
      <c r="I96" s="5" t="s">
        <v>490</v>
      </c>
      <c r="J96" s="5" t="s">
        <v>491</v>
      </c>
      <c r="K96" s="3" t="s">
        <v>21</v>
      </c>
      <c r="L96" s="3">
        <v>-0.13</v>
      </c>
      <c r="M96" s="5">
        <v>1</v>
      </c>
      <c r="N96" s="96" t="s">
        <v>1199</v>
      </c>
      <c r="O96" s="138" t="s">
        <v>492</v>
      </c>
      <c r="P96" s="59" t="s">
        <v>283</v>
      </c>
      <c r="Q96" s="59" t="s">
        <v>493</v>
      </c>
      <c r="R96" s="59" t="s">
        <v>494</v>
      </c>
      <c r="S96" s="59" t="s">
        <v>495</v>
      </c>
      <c r="T96" s="73" t="s">
        <v>496</v>
      </c>
      <c r="U96" s="59" t="str">
        <f t="shared" ref="U96:U104" si="8">IF(AND(ISERROR(SEARCH("I1",F96,1)),ISERROR(SEARCH("load",F96,1))),"Otros","Sobrecarga")</f>
        <v>Sobrecarga</v>
      </c>
      <c r="V96" s="95" t="s">
        <v>1196</v>
      </c>
    </row>
    <row r="97" spans="1:22" ht="29" x14ac:dyDescent="0.35">
      <c r="A97" s="5" t="s">
        <v>31</v>
      </c>
      <c r="B97" s="59" t="s">
        <v>486</v>
      </c>
      <c r="C97" s="47" t="s">
        <v>1197</v>
      </c>
      <c r="D97" s="5" t="s">
        <v>497</v>
      </c>
      <c r="E97" s="5" t="s">
        <v>498</v>
      </c>
      <c r="F97" s="5" t="s">
        <v>499</v>
      </c>
      <c r="G97" s="5" t="s">
        <v>36</v>
      </c>
      <c r="H97" s="5">
        <v>2</v>
      </c>
      <c r="I97" s="5" t="s">
        <v>500</v>
      </c>
      <c r="J97" s="5" t="s">
        <v>501</v>
      </c>
      <c r="K97" s="3" t="s">
        <v>21</v>
      </c>
      <c r="L97" s="3">
        <v>-0.69599999999999995</v>
      </c>
      <c r="M97" s="5">
        <v>1</v>
      </c>
      <c r="N97" s="96" t="s">
        <v>1200</v>
      </c>
      <c r="O97" s="138"/>
      <c r="P97" s="59" t="s">
        <v>283</v>
      </c>
      <c r="Q97" s="59" t="s">
        <v>1201</v>
      </c>
      <c r="R97" s="59" t="s">
        <v>502</v>
      </c>
      <c r="S97" s="59" t="s">
        <v>503</v>
      </c>
      <c r="T97" s="73" t="s">
        <v>504</v>
      </c>
      <c r="U97" s="59" t="str">
        <f t="shared" si="8"/>
        <v>Sobrecarga</v>
      </c>
      <c r="V97" s="95" t="s">
        <v>1198</v>
      </c>
    </row>
    <row r="98" spans="1:22" ht="39" customHeight="1" x14ac:dyDescent="0.35">
      <c r="A98" s="5" t="s">
        <v>31</v>
      </c>
      <c r="B98" s="59" t="s">
        <v>486</v>
      </c>
      <c r="C98" s="115" t="s">
        <v>1202</v>
      </c>
      <c r="D98" s="5" t="s">
        <v>505</v>
      </c>
      <c r="E98" s="5" t="s">
        <v>506</v>
      </c>
      <c r="F98" s="5" t="s">
        <v>507</v>
      </c>
      <c r="G98" s="5" t="s">
        <v>36</v>
      </c>
      <c r="H98" s="5">
        <v>3</v>
      </c>
      <c r="I98" s="5" t="s">
        <v>933</v>
      </c>
      <c r="J98" s="5" t="s">
        <v>932</v>
      </c>
      <c r="K98" s="3" t="s">
        <v>21</v>
      </c>
      <c r="L98" s="3">
        <v>-0.35</v>
      </c>
      <c r="M98" s="5">
        <v>1</v>
      </c>
      <c r="N98" s="96" t="s">
        <v>1205</v>
      </c>
      <c r="O98" s="138"/>
      <c r="P98" s="117" t="s">
        <v>41</v>
      </c>
      <c r="Q98" s="117" t="s">
        <v>1203</v>
      </c>
      <c r="R98" s="59" t="s">
        <v>508</v>
      </c>
      <c r="S98" s="59" t="s">
        <v>509</v>
      </c>
      <c r="T98" s="73" t="s">
        <v>510</v>
      </c>
      <c r="U98" s="117" t="str">
        <f t="shared" si="8"/>
        <v>Sobrecarga</v>
      </c>
      <c r="V98" s="106" t="s">
        <v>1204</v>
      </c>
    </row>
    <row r="99" spans="1:22" ht="39" customHeight="1" x14ac:dyDescent="0.35">
      <c r="A99" s="5" t="s">
        <v>31</v>
      </c>
      <c r="B99" s="59" t="s">
        <v>486</v>
      </c>
      <c r="C99" s="120"/>
      <c r="D99" s="5" t="s">
        <v>505</v>
      </c>
      <c r="E99" s="5" t="s">
        <v>506</v>
      </c>
      <c r="F99" s="5" t="s">
        <v>511</v>
      </c>
      <c r="G99" s="5" t="s">
        <v>46</v>
      </c>
      <c r="H99" s="5">
        <v>5</v>
      </c>
      <c r="I99" s="5" t="s">
        <v>933</v>
      </c>
      <c r="J99" s="5" t="s">
        <v>932</v>
      </c>
      <c r="K99" s="3" t="s">
        <v>21</v>
      </c>
      <c r="L99" s="3">
        <v>-0.35</v>
      </c>
      <c r="M99" s="5">
        <v>1</v>
      </c>
      <c r="N99" s="96" t="s">
        <v>1206</v>
      </c>
      <c r="O99" s="138"/>
      <c r="P99" s="119"/>
      <c r="Q99" s="119"/>
      <c r="R99" s="59" t="s">
        <v>512</v>
      </c>
      <c r="S99" s="59" t="s">
        <v>513</v>
      </c>
      <c r="T99" s="73" t="s">
        <v>514</v>
      </c>
      <c r="U99" s="119"/>
      <c r="V99" s="107"/>
    </row>
    <row r="100" spans="1:22" ht="29" x14ac:dyDescent="0.35">
      <c r="A100" s="5" t="s">
        <v>31</v>
      </c>
      <c r="B100" s="59" t="s">
        <v>486</v>
      </c>
      <c r="C100" s="47" t="s">
        <v>1209</v>
      </c>
      <c r="D100" s="5" t="s">
        <v>515</v>
      </c>
      <c r="E100" s="5" t="s">
        <v>516</v>
      </c>
      <c r="F100" s="5" t="s">
        <v>517</v>
      </c>
      <c r="G100" s="5" t="s">
        <v>36</v>
      </c>
      <c r="H100" s="5">
        <v>3</v>
      </c>
      <c r="I100" s="5" t="s">
        <v>518</v>
      </c>
      <c r="J100" s="5" t="s">
        <v>519</v>
      </c>
      <c r="K100" s="3" t="s">
        <v>21</v>
      </c>
      <c r="L100" s="3">
        <v>-0.23</v>
      </c>
      <c r="M100" s="5">
        <v>1</v>
      </c>
      <c r="N100" s="96" t="s">
        <v>1210</v>
      </c>
      <c r="O100" s="138"/>
      <c r="P100" s="59" t="s">
        <v>41</v>
      </c>
      <c r="Q100" s="59" t="s">
        <v>1207</v>
      </c>
      <c r="R100" s="59" t="s">
        <v>520</v>
      </c>
      <c r="S100" s="59" t="s">
        <v>521</v>
      </c>
      <c r="T100" s="73" t="s">
        <v>522</v>
      </c>
      <c r="U100" s="59" t="s">
        <v>121</v>
      </c>
      <c r="V100" s="95" t="s">
        <v>1208</v>
      </c>
    </row>
    <row r="101" spans="1:22" ht="29" x14ac:dyDescent="0.35">
      <c r="A101" s="5" t="s">
        <v>31</v>
      </c>
      <c r="B101" s="59" t="s">
        <v>486</v>
      </c>
      <c r="C101" s="115" t="s">
        <v>1211</v>
      </c>
      <c r="D101" s="5" t="s">
        <v>523</v>
      </c>
      <c r="E101" s="5" t="s">
        <v>524</v>
      </c>
      <c r="F101" s="5" t="s">
        <v>525</v>
      </c>
      <c r="G101" s="5" t="s">
        <v>36</v>
      </c>
      <c r="H101" s="5">
        <v>2.5</v>
      </c>
      <c r="I101" s="5" t="s">
        <v>526</v>
      </c>
      <c r="J101" s="5" t="s">
        <v>527</v>
      </c>
      <c r="K101" s="3" t="s">
        <v>21</v>
      </c>
      <c r="L101" s="3">
        <v>-0.22969999999999999</v>
      </c>
      <c r="M101" s="5">
        <v>0</v>
      </c>
      <c r="N101" s="96" t="s">
        <v>1217</v>
      </c>
      <c r="O101" s="132" t="s">
        <v>528</v>
      </c>
      <c r="P101" s="117" t="s">
        <v>216</v>
      </c>
      <c r="Q101" s="117" t="s">
        <v>529</v>
      </c>
      <c r="R101" s="59" t="s">
        <v>530</v>
      </c>
      <c r="S101" s="59" t="s">
        <v>531</v>
      </c>
      <c r="T101" s="73" t="s">
        <v>1212</v>
      </c>
      <c r="U101" s="117" t="str">
        <f t="shared" si="8"/>
        <v>Otros</v>
      </c>
      <c r="V101" s="106" t="s">
        <v>1213</v>
      </c>
    </row>
    <row r="102" spans="1:22" ht="29" x14ac:dyDescent="0.35">
      <c r="A102" s="5" t="s">
        <v>31</v>
      </c>
      <c r="B102" s="59" t="s">
        <v>486</v>
      </c>
      <c r="C102" s="120"/>
      <c r="D102" s="5" t="s">
        <v>523</v>
      </c>
      <c r="E102" s="5" t="s">
        <v>524</v>
      </c>
      <c r="F102" s="5" t="s">
        <v>525</v>
      </c>
      <c r="G102" s="5" t="s">
        <v>46</v>
      </c>
      <c r="H102" s="5">
        <v>3</v>
      </c>
      <c r="I102" s="5" t="s">
        <v>526</v>
      </c>
      <c r="J102" s="5" t="s">
        <v>527</v>
      </c>
      <c r="K102" s="3" t="s">
        <v>21</v>
      </c>
      <c r="L102" s="3">
        <v>-0.35620000000000002</v>
      </c>
      <c r="M102" s="5">
        <v>0</v>
      </c>
      <c r="N102" s="96" t="s">
        <v>1219</v>
      </c>
      <c r="O102" s="132"/>
      <c r="P102" s="119"/>
      <c r="Q102" s="119"/>
      <c r="R102" s="59" t="s">
        <v>532</v>
      </c>
      <c r="S102" s="59" t="s">
        <v>533</v>
      </c>
      <c r="T102" s="73" t="s">
        <v>534</v>
      </c>
      <c r="U102" s="119"/>
      <c r="V102" s="107"/>
    </row>
    <row r="103" spans="1:22" ht="46.5" customHeight="1" x14ac:dyDescent="0.35">
      <c r="A103" s="5" t="s">
        <v>31</v>
      </c>
      <c r="B103" s="59" t="s">
        <v>486</v>
      </c>
      <c r="C103" s="47" t="s">
        <v>1215</v>
      </c>
      <c r="D103" s="5" t="s">
        <v>535</v>
      </c>
      <c r="E103" s="5" t="s">
        <v>1214</v>
      </c>
      <c r="F103" s="5" t="s">
        <v>536</v>
      </c>
      <c r="G103" s="5" t="s">
        <v>36</v>
      </c>
      <c r="H103" s="5">
        <v>2</v>
      </c>
      <c r="I103" s="5" t="s">
        <v>537</v>
      </c>
      <c r="J103" s="5" t="s">
        <v>538</v>
      </c>
      <c r="K103" s="3" t="s">
        <v>21</v>
      </c>
      <c r="L103" s="3">
        <v>-0.44490000000000002</v>
      </c>
      <c r="M103" s="5">
        <v>1</v>
      </c>
      <c r="N103" s="96" t="s">
        <v>1218</v>
      </c>
      <c r="O103" s="132" t="s">
        <v>492</v>
      </c>
      <c r="P103" s="59" t="s">
        <v>216</v>
      </c>
      <c r="Q103" s="59" t="s">
        <v>539</v>
      </c>
      <c r="R103" s="59" t="s">
        <v>540</v>
      </c>
      <c r="S103" s="59" t="s">
        <v>541</v>
      </c>
      <c r="T103" s="73" t="s">
        <v>542</v>
      </c>
      <c r="U103" s="59" t="str">
        <f t="shared" si="8"/>
        <v>Otros</v>
      </c>
      <c r="V103" s="95" t="s">
        <v>1216</v>
      </c>
    </row>
    <row r="104" spans="1:22" ht="29" x14ac:dyDescent="0.35">
      <c r="A104" s="5" t="s">
        <v>31</v>
      </c>
      <c r="B104" s="59" t="s">
        <v>486</v>
      </c>
      <c r="C104" s="47" t="s">
        <v>1222</v>
      </c>
      <c r="D104" s="5" t="s">
        <v>543</v>
      </c>
      <c r="E104" s="5" t="s">
        <v>1220</v>
      </c>
      <c r="F104" s="5" t="s">
        <v>544</v>
      </c>
      <c r="G104" s="5" t="s">
        <v>36</v>
      </c>
      <c r="H104" s="5">
        <v>2</v>
      </c>
      <c r="I104" s="5" t="s">
        <v>545</v>
      </c>
      <c r="J104" s="5" t="s">
        <v>546</v>
      </c>
      <c r="K104" s="3" t="s">
        <v>21</v>
      </c>
      <c r="L104" s="3">
        <v>-0.56720000000000004</v>
      </c>
      <c r="M104" s="5">
        <v>1</v>
      </c>
      <c r="N104" s="96" t="s">
        <v>1223</v>
      </c>
      <c r="O104" s="132"/>
      <c r="P104" s="59" t="s">
        <v>135</v>
      </c>
      <c r="Q104" s="59" t="s">
        <v>547</v>
      </c>
      <c r="R104" s="59" t="s">
        <v>502</v>
      </c>
      <c r="S104" s="59" t="s">
        <v>548</v>
      </c>
      <c r="T104" s="73" t="s">
        <v>549</v>
      </c>
      <c r="U104" s="59" t="str">
        <f t="shared" si="8"/>
        <v>Sobrecarga</v>
      </c>
      <c r="V104" s="95" t="s">
        <v>1221</v>
      </c>
    </row>
    <row r="105" spans="1:22" ht="102" customHeight="1" x14ac:dyDescent="0.35">
      <c r="A105" s="5" t="s">
        <v>31</v>
      </c>
      <c r="B105" s="59" t="s">
        <v>486</v>
      </c>
      <c r="C105" s="115" t="s">
        <v>1224</v>
      </c>
      <c r="D105" s="5" t="s">
        <v>551</v>
      </c>
      <c r="E105" s="5" t="s">
        <v>552</v>
      </c>
      <c r="F105" s="5" t="s">
        <v>553</v>
      </c>
      <c r="G105" s="5" t="s">
        <v>65</v>
      </c>
      <c r="H105" s="5">
        <v>2</v>
      </c>
      <c r="I105" s="5" t="s">
        <v>554</v>
      </c>
      <c r="J105" s="5" t="s">
        <v>555</v>
      </c>
      <c r="K105" s="3" t="s">
        <v>21</v>
      </c>
      <c r="L105" s="3">
        <v>-1</v>
      </c>
      <c r="M105" s="5">
        <v>0</v>
      </c>
      <c r="N105" s="96" t="s">
        <v>1229</v>
      </c>
      <c r="O105" s="113" t="s">
        <v>556</v>
      </c>
      <c r="P105" s="63" t="s">
        <v>216</v>
      </c>
      <c r="Q105" s="63" t="s">
        <v>557</v>
      </c>
      <c r="R105" s="59" t="s">
        <v>558</v>
      </c>
      <c r="S105" s="59" t="s">
        <v>559</v>
      </c>
      <c r="T105" s="84" t="s">
        <v>560</v>
      </c>
      <c r="U105" s="59" t="s">
        <v>419</v>
      </c>
      <c r="V105" s="106" t="s">
        <v>1228</v>
      </c>
    </row>
    <row r="106" spans="1:22" ht="102" customHeight="1" x14ac:dyDescent="0.35">
      <c r="A106" s="5" t="s">
        <v>31</v>
      </c>
      <c r="B106" s="59" t="s">
        <v>486</v>
      </c>
      <c r="C106" s="116"/>
      <c r="D106" s="5" t="s">
        <v>551</v>
      </c>
      <c r="E106" s="5" t="s">
        <v>552</v>
      </c>
      <c r="F106" s="5" t="s">
        <v>553</v>
      </c>
      <c r="G106" s="5" t="s">
        <v>72</v>
      </c>
      <c r="H106" s="5">
        <v>2</v>
      </c>
      <c r="I106" s="5" t="s">
        <v>561</v>
      </c>
      <c r="J106" s="5" t="s">
        <v>562</v>
      </c>
      <c r="K106" s="3" t="s">
        <v>21</v>
      </c>
      <c r="L106" s="3">
        <v>-1</v>
      </c>
      <c r="M106" s="5">
        <v>0</v>
      </c>
      <c r="N106" s="96" t="s">
        <v>1230</v>
      </c>
      <c r="O106" s="134"/>
      <c r="P106" s="63" t="s">
        <v>216</v>
      </c>
      <c r="Q106" s="63" t="s">
        <v>557</v>
      </c>
      <c r="R106" s="59" t="s">
        <v>558</v>
      </c>
      <c r="S106" s="59" t="s">
        <v>563</v>
      </c>
      <c r="T106" s="84" t="s">
        <v>1225</v>
      </c>
      <c r="U106" s="59" t="s">
        <v>419</v>
      </c>
      <c r="V106" s="108"/>
    </row>
    <row r="107" spans="1:22" ht="102" customHeight="1" x14ac:dyDescent="0.35">
      <c r="A107" s="5" t="s">
        <v>31</v>
      </c>
      <c r="B107" s="59" t="s">
        <v>486</v>
      </c>
      <c r="C107" s="116"/>
      <c r="D107" s="5" t="s">
        <v>551</v>
      </c>
      <c r="E107" s="5" t="s">
        <v>552</v>
      </c>
      <c r="F107" s="5" t="s">
        <v>553</v>
      </c>
      <c r="G107" s="5" t="s">
        <v>249</v>
      </c>
      <c r="H107" s="5">
        <v>3</v>
      </c>
      <c r="I107" s="5" t="s">
        <v>564</v>
      </c>
      <c r="J107" s="5" t="s">
        <v>565</v>
      </c>
      <c r="K107" s="3" t="s">
        <v>21</v>
      </c>
      <c r="L107" s="3">
        <v>-3.5999999999999997E-2</v>
      </c>
      <c r="M107" s="5">
        <v>0</v>
      </c>
      <c r="N107" s="96" t="s">
        <v>1231</v>
      </c>
      <c r="O107" s="134"/>
      <c r="P107" s="63" t="s">
        <v>216</v>
      </c>
      <c r="Q107" s="63" t="s">
        <v>557</v>
      </c>
      <c r="R107" s="59" t="s">
        <v>558</v>
      </c>
      <c r="S107" s="59" t="s">
        <v>566</v>
      </c>
      <c r="T107" s="84" t="s">
        <v>1226</v>
      </c>
      <c r="U107" s="59" t="s">
        <v>419</v>
      </c>
      <c r="V107" s="108"/>
    </row>
    <row r="108" spans="1:22" ht="102" customHeight="1" x14ac:dyDescent="0.35">
      <c r="A108" s="5" t="s">
        <v>31</v>
      </c>
      <c r="B108" s="59" t="s">
        <v>486</v>
      </c>
      <c r="C108" s="120"/>
      <c r="D108" s="5" t="s">
        <v>551</v>
      </c>
      <c r="E108" s="5" t="s">
        <v>552</v>
      </c>
      <c r="F108" s="5" t="s">
        <v>553</v>
      </c>
      <c r="G108" s="5" t="s">
        <v>716</v>
      </c>
      <c r="H108" s="5">
        <v>3</v>
      </c>
      <c r="I108" s="5" t="s">
        <v>567</v>
      </c>
      <c r="J108" s="5" t="s">
        <v>568</v>
      </c>
      <c r="K108" s="3" t="s">
        <v>21</v>
      </c>
      <c r="L108" s="3">
        <v>-0.38800000000000001</v>
      </c>
      <c r="M108" s="5">
        <v>0</v>
      </c>
      <c r="N108" s="96" t="s">
        <v>1232</v>
      </c>
      <c r="O108" s="114"/>
      <c r="P108" s="63" t="s">
        <v>216</v>
      </c>
      <c r="Q108" s="63" t="s">
        <v>557</v>
      </c>
      <c r="R108" s="59" t="s">
        <v>558</v>
      </c>
      <c r="S108" s="59" t="s">
        <v>569</v>
      </c>
      <c r="T108" s="84" t="s">
        <v>1227</v>
      </c>
      <c r="U108" s="59" t="s">
        <v>419</v>
      </c>
      <c r="V108" s="107"/>
    </row>
    <row r="109" spans="1:22" ht="29" x14ac:dyDescent="0.35">
      <c r="A109" s="5" t="s">
        <v>31</v>
      </c>
      <c r="B109" s="59" t="s">
        <v>570</v>
      </c>
      <c r="C109" s="47" t="s">
        <v>1234</v>
      </c>
      <c r="D109" s="5" t="s">
        <v>571</v>
      </c>
      <c r="E109" s="5" t="s">
        <v>1233</v>
      </c>
      <c r="F109" s="5" t="s">
        <v>572</v>
      </c>
      <c r="G109" s="5" t="s">
        <v>36</v>
      </c>
      <c r="H109" s="5">
        <v>3</v>
      </c>
      <c r="I109" s="5" t="s">
        <v>573</v>
      </c>
      <c r="J109" s="5" t="s">
        <v>574</v>
      </c>
      <c r="K109" s="3" t="s">
        <v>21</v>
      </c>
      <c r="L109" s="3">
        <v>-0.14000000000000001</v>
      </c>
      <c r="M109" s="5">
        <v>1</v>
      </c>
      <c r="N109" s="96" t="s">
        <v>1237</v>
      </c>
      <c r="O109" s="64" t="s">
        <v>575</v>
      </c>
      <c r="P109" s="59" t="s">
        <v>41</v>
      </c>
      <c r="Q109" s="59" t="s">
        <v>1235</v>
      </c>
      <c r="R109" s="59" t="s">
        <v>576</v>
      </c>
      <c r="S109" s="59" t="s">
        <v>577</v>
      </c>
      <c r="T109" s="73" t="s">
        <v>578</v>
      </c>
      <c r="U109" s="59" t="str">
        <f t="shared" ref="U109" si="9">IF(AND(ISERROR(SEARCH("I1",F109,1)),ISERROR(SEARCH("load",F109,1))),"Otros","Sobrecarga")</f>
        <v>Sobrecarga</v>
      </c>
      <c r="V109" s="95" t="s">
        <v>1236</v>
      </c>
    </row>
    <row r="110" spans="1:22" ht="29" x14ac:dyDescent="0.35">
      <c r="A110" s="5" t="s">
        <v>911</v>
      </c>
      <c r="B110" s="59" t="s">
        <v>570</v>
      </c>
      <c r="C110" s="115" t="s">
        <v>1240</v>
      </c>
      <c r="D110" s="5" t="s">
        <v>579</v>
      </c>
      <c r="E110" s="5" t="s">
        <v>1238</v>
      </c>
      <c r="F110" s="5" t="s">
        <v>962</v>
      </c>
      <c r="G110" s="5" t="s">
        <v>36</v>
      </c>
      <c r="H110" s="5">
        <v>1.8</v>
      </c>
      <c r="I110" s="5" t="s">
        <v>580</v>
      </c>
      <c r="J110" s="5" t="s">
        <v>581</v>
      </c>
      <c r="K110" s="3" t="s">
        <v>21</v>
      </c>
      <c r="L110" s="3">
        <v>-0.15</v>
      </c>
      <c r="M110" s="5">
        <v>0</v>
      </c>
      <c r="N110" s="96" t="s">
        <v>1244</v>
      </c>
      <c r="O110" s="113" t="s">
        <v>582</v>
      </c>
      <c r="P110" s="65" t="s">
        <v>41</v>
      </c>
      <c r="Q110" s="59" t="s">
        <v>1239</v>
      </c>
      <c r="R110" s="59" t="s">
        <v>963</v>
      </c>
      <c r="S110" s="59" t="s">
        <v>583</v>
      </c>
      <c r="T110" s="73" t="s">
        <v>1241</v>
      </c>
      <c r="U110" s="59" t="str">
        <f t="shared" ref="U110:U124" si="10">IF(AND(ISERROR(SEARCH("I1",F110,1)),ISERROR(SEARCH("load",F110,1))),"Otros","Sobrecarga")</f>
        <v>Sobrecarga</v>
      </c>
      <c r="V110" s="106" t="s">
        <v>1243</v>
      </c>
    </row>
    <row r="111" spans="1:22" ht="29" x14ac:dyDescent="0.35">
      <c r="A111" s="5" t="s">
        <v>911</v>
      </c>
      <c r="B111" s="59" t="s">
        <v>570</v>
      </c>
      <c r="C111" s="120"/>
      <c r="D111" s="5" t="s">
        <v>579</v>
      </c>
      <c r="E111" s="5" t="s">
        <v>1238</v>
      </c>
      <c r="F111" s="5" t="s">
        <v>962</v>
      </c>
      <c r="G111" s="5" t="s">
        <v>46</v>
      </c>
      <c r="H111" s="5">
        <v>2</v>
      </c>
      <c r="I111" s="5" t="s">
        <v>580</v>
      </c>
      <c r="J111" s="5" t="s">
        <v>581</v>
      </c>
      <c r="K111" s="3" t="s">
        <v>21</v>
      </c>
      <c r="L111" s="3">
        <v>-0.34</v>
      </c>
      <c r="M111" s="5">
        <v>0</v>
      </c>
      <c r="N111" s="96" t="s">
        <v>1245</v>
      </c>
      <c r="O111" s="114"/>
      <c r="P111" s="65" t="s">
        <v>41</v>
      </c>
      <c r="Q111" s="59" t="s">
        <v>1239</v>
      </c>
      <c r="R111" s="59" t="s">
        <v>964</v>
      </c>
      <c r="S111" s="59" t="s">
        <v>583</v>
      </c>
      <c r="T111" s="73" t="s">
        <v>1242</v>
      </c>
      <c r="U111" s="59" t="str">
        <f t="shared" ref="U111:U114" si="11">IF(AND(ISERROR(SEARCH("I1",F111,1)),ISERROR(SEARCH("load",F111,1))),"Otros","Sobrecarga")</f>
        <v>Sobrecarga</v>
      </c>
      <c r="V111" s="107"/>
    </row>
    <row r="112" spans="1:22" ht="29" x14ac:dyDescent="0.35">
      <c r="A112" s="5" t="s">
        <v>31</v>
      </c>
      <c r="B112" s="4" t="s">
        <v>570</v>
      </c>
      <c r="C112" s="115" t="s">
        <v>1246</v>
      </c>
      <c r="D112" s="5" t="s">
        <v>584</v>
      </c>
      <c r="E112" s="5" t="s">
        <v>585</v>
      </c>
      <c r="F112" s="33" t="s">
        <v>586</v>
      </c>
      <c r="G112" s="5" t="s">
        <v>65</v>
      </c>
      <c r="H112" s="5">
        <v>2</v>
      </c>
      <c r="I112" s="5" t="s">
        <v>587</v>
      </c>
      <c r="J112" s="5" t="s">
        <v>588</v>
      </c>
      <c r="K112" s="3" t="s">
        <v>21</v>
      </c>
      <c r="L112" s="3">
        <v>-0.13</v>
      </c>
      <c r="M112" s="5">
        <v>0</v>
      </c>
      <c r="N112" s="96" t="s">
        <v>1250</v>
      </c>
      <c r="O112" s="113" t="s">
        <v>589</v>
      </c>
      <c r="P112" s="65" t="s">
        <v>41</v>
      </c>
      <c r="Q112" s="59" t="s">
        <v>599</v>
      </c>
      <c r="R112" s="59" t="s">
        <v>591</v>
      </c>
      <c r="S112" s="59" t="s">
        <v>592</v>
      </c>
      <c r="T112" s="73" t="s">
        <v>1247</v>
      </c>
      <c r="U112" s="59" t="str">
        <f t="shared" ref="U112" si="12">IF(AND(ISERROR(SEARCH("I1",F112,1)),ISERROR(SEARCH("load",F112,1))),"Otros","Sobrecarga")</f>
        <v>Sobrecarga</v>
      </c>
      <c r="V112" s="106" t="s">
        <v>1249</v>
      </c>
    </row>
    <row r="113" spans="1:22" ht="29" x14ac:dyDescent="0.35">
      <c r="A113" s="5" t="s">
        <v>31</v>
      </c>
      <c r="B113" s="4" t="s">
        <v>570</v>
      </c>
      <c r="C113" s="116"/>
      <c r="D113" s="5" t="s">
        <v>584</v>
      </c>
      <c r="E113" s="5" t="s">
        <v>585</v>
      </c>
      <c r="F113" s="33" t="s">
        <v>586</v>
      </c>
      <c r="G113" s="5" t="s">
        <v>72</v>
      </c>
      <c r="H113" s="5">
        <v>2</v>
      </c>
      <c r="I113" s="5" t="s">
        <v>593</v>
      </c>
      <c r="J113" s="5" t="s">
        <v>594</v>
      </c>
      <c r="K113" s="3" t="s">
        <v>21</v>
      </c>
      <c r="L113" s="3">
        <v>-0.13</v>
      </c>
      <c r="M113" s="5">
        <v>0</v>
      </c>
      <c r="N113" s="96" t="s">
        <v>1251</v>
      </c>
      <c r="O113" s="134"/>
      <c r="P113" s="65" t="s">
        <v>41</v>
      </c>
      <c r="Q113" s="59" t="s">
        <v>599</v>
      </c>
      <c r="R113" s="59" t="s">
        <v>591</v>
      </c>
      <c r="S113" s="59" t="s">
        <v>592</v>
      </c>
      <c r="T113" s="73" t="s">
        <v>1247</v>
      </c>
      <c r="U113" s="59" t="str">
        <f t="shared" si="11"/>
        <v>Sobrecarga</v>
      </c>
      <c r="V113" s="108"/>
    </row>
    <row r="114" spans="1:22" ht="29" x14ac:dyDescent="0.35">
      <c r="A114" s="5" t="s">
        <v>31</v>
      </c>
      <c r="B114" s="4" t="s">
        <v>570</v>
      </c>
      <c r="C114" s="116"/>
      <c r="D114" s="5" t="s">
        <v>584</v>
      </c>
      <c r="E114" s="5" t="s">
        <v>585</v>
      </c>
      <c r="F114" s="33" t="s">
        <v>586</v>
      </c>
      <c r="G114" s="5" t="s">
        <v>85</v>
      </c>
      <c r="H114" s="5">
        <v>2.5</v>
      </c>
      <c r="I114" s="5" t="s">
        <v>587</v>
      </c>
      <c r="J114" s="5" t="s">
        <v>588</v>
      </c>
      <c r="K114" s="3" t="s">
        <v>21</v>
      </c>
      <c r="L114" s="3">
        <v>-0.05</v>
      </c>
      <c r="M114" s="5">
        <v>0</v>
      </c>
      <c r="N114" s="96" t="s">
        <v>1252</v>
      </c>
      <c r="O114" s="134"/>
      <c r="P114" s="65" t="s">
        <v>41</v>
      </c>
      <c r="Q114" s="59" t="s">
        <v>599</v>
      </c>
      <c r="R114" s="59" t="s">
        <v>595</v>
      </c>
      <c r="S114" s="59" t="s">
        <v>592</v>
      </c>
      <c r="T114" s="73" t="s">
        <v>1248</v>
      </c>
      <c r="U114" s="59" t="str">
        <f t="shared" si="11"/>
        <v>Sobrecarga</v>
      </c>
      <c r="V114" s="108"/>
    </row>
    <row r="115" spans="1:22" ht="29" x14ac:dyDescent="0.35">
      <c r="A115" s="5" t="s">
        <v>31</v>
      </c>
      <c r="B115" s="4" t="s">
        <v>570</v>
      </c>
      <c r="C115" s="120"/>
      <c r="D115" s="5" t="s">
        <v>584</v>
      </c>
      <c r="E115" s="5" t="s">
        <v>585</v>
      </c>
      <c r="F115" s="33" t="s">
        <v>586</v>
      </c>
      <c r="G115" s="5" t="s">
        <v>91</v>
      </c>
      <c r="H115" s="5">
        <v>2.5</v>
      </c>
      <c r="I115" s="5" t="s">
        <v>593</v>
      </c>
      <c r="J115" s="5" t="s">
        <v>594</v>
      </c>
      <c r="K115" s="3" t="s">
        <v>21</v>
      </c>
      <c r="L115" s="3">
        <v>-0.05</v>
      </c>
      <c r="M115" s="5">
        <v>0</v>
      </c>
      <c r="N115" s="96" t="s">
        <v>1253</v>
      </c>
      <c r="O115" s="134"/>
      <c r="P115" s="65" t="s">
        <v>41</v>
      </c>
      <c r="Q115" s="59" t="s">
        <v>599</v>
      </c>
      <c r="R115" s="59" t="s">
        <v>595</v>
      </c>
      <c r="S115" s="59" t="s">
        <v>592</v>
      </c>
      <c r="T115" s="73" t="s">
        <v>1248</v>
      </c>
      <c r="U115" s="59" t="str">
        <f t="shared" si="10"/>
        <v>Sobrecarga</v>
      </c>
      <c r="V115" s="107"/>
    </row>
    <row r="116" spans="1:22" ht="29" x14ac:dyDescent="0.35">
      <c r="A116" s="5" t="s">
        <v>31</v>
      </c>
      <c r="B116" s="59" t="s">
        <v>570</v>
      </c>
      <c r="C116" s="115" t="s">
        <v>1254</v>
      </c>
      <c r="D116" s="5" t="s">
        <v>596</v>
      </c>
      <c r="E116" s="5" t="s">
        <v>597</v>
      </c>
      <c r="F116" s="33" t="s">
        <v>586</v>
      </c>
      <c r="G116" s="5" t="s">
        <v>65</v>
      </c>
      <c r="H116" s="5">
        <v>2</v>
      </c>
      <c r="I116" s="5" t="s">
        <v>587</v>
      </c>
      <c r="J116" s="5" t="s">
        <v>588</v>
      </c>
      <c r="K116" s="3" t="s">
        <v>21</v>
      </c>
      <c r="L116" s="3">
        <v>-0.13</v>
      </c>
      <c r="M116" s="5">
        <v>0</v>
      </c>
      <c r="N116" s="96" t="s">
        <v>1257</v>
      </c>
      <c r="O116" s="113" t="s">
        <v>598</v>
      </c>
      <c r="P116" s="65" t="s">
        <v>41</v>
      </c>
      <c r="Q116" s="59" t="s">
        <v>590</v>
      </c>
      <c r="R116" s="59" t="s">
        <v>591</v>
      </c>
      <c r="S116" s="59" t="s">
        <v>600</v>
      </c>
      <c r="T116" s="73" t="s">
        <v>1255</v>
      </c>
      <c r="U116" s="59" t="str">
        <f t="shared" si="10"/>
        <v>Sobrecarga</v>
      </c>
      <c r="V116" s="106" t="s">
        <v>1256</v>
      </c>
    </row>
    <row r="117" spans="1:22" ht="29" x14ac:dyDescent="0.35">
      <c r="A117" s="5" t="s">
        <v>31</v>
      </c>
      <c r="B117" s="59" t="s">
        <v>570</v>
      </c>
      <c r="C117" s="116"/>
      <c r="D117" s="5" t="s">
        <v>596</v>
      </c>
      <c r="E117" s="5" t="s">
        <v>597</v>
      </c>
      <c r="F117" s="33" t="s">
        <v>586</v>
      </c>
      <c r="G117" s="5" t="s">
        <v>72</v>
      </c>
      <c r="H117" s="5">
        <v>2</v>
      </c>
      <c r="I117" s="5" t="s">
        <v>593</v>
      </c>
      <c r="J117" s="5" t="s">
        <v>594</v>
      </c>
      <c r="K117" s="3" t="s">
        <v>21</v>
      </c>
      <c r="L117" s="3">
        <v>-0.13</v>
      </c>
      <c r="M117" s="5">
        <v>0</v>
      </c>
      <c r="N117" s="96" t="s">
        <v>1258</v>
      </c>
      <c r="O117" s="134"/>
      <c r="P117" s="65" t="s">
        <v>41</v>
      </c>
      <c r="Q117" s="59" t="s">
        <v>590</v>
      </c>
      <c r="R117" s="59" t="s">
        <v>591</v>
      </c>
      <c r="S117" s="59" t="s">
        <v>600</v>
      </c>
      <c r="T117" s="73" t="s">
        <v>1255</v>
      </c>
      <c r="U117" s="59" t="str">
        <f t="shared" ref="U117:U118" si="13">IF(AND(ISERROR(SEARCH("I1",F117,1)),ISERROR(SEARCH("load",F117,1))),"Otros","Sobrecarga")</f>
        <v>Sobrecarga</v>
      </c>
      <c r="V117" s="108"/>
    </row>
    <row r="118" spans="1:22" ht="29" x14ac:dyDescent="0.35">
      <c r="A118" s="5" t="s">
        <v>31</v>
      </c>
      <c r="B118" s="59" t="s">
        <v>570</v>
      </c>
      <c r="C118" s="116"/>
      <c r="D118" s="5" t="s">
        <v>596</v>
      </c>
      <c r="E118" s="5" t="s">
        <v>597</v>
      </c>
      <c r="F118" s="33" t="s">
        <v>586</v>
      </c>
      <c r="G118" s="5" t="s">
        <v>85</v>
      </c>
      <c r="H118" s="5">
        <v>2.5</v>
      </c>
      <c r="I118" s="5" t="s">
        <v>587</v>
      </c>
      <c r="J118" s="5" t="s">
        <v>588</v>
      </c>
      <c r="K118" s="3" t="s">
        <v>21</v>
      </c>
      <c r="L118" s="3">
        <v>-0.05</v>
      </c>
      <c r="M118" s="5">
        <v>0</v>
      </c>
      <c r="N118" s="96" t="s">
        <v>1259</v>
      </c>
      <c r="O118" s="134"/>
      <c r="P118" s="65" t="s">
        <v>41</v>
      </c>
      <c r="Q118" s="59" t="s">
        <v>590</v>
      </c>
      <c r="R118" s="59" t="s">
        <v>595</v>
      </c>
      <c r="S118" s="59" t="s">
        <v>600</v>
      </c>
      <c r="T118" s="73" t="s">
        <v>1248</v>
      </c>
      <c r="U118" s="59" t="str">
        <f t="shared" si="13"/>
        <v>Sobrecarga</v>
      </c>
      <c r="V118" s="108"/>
    </row>
    <row r="119" spans="1:22" ht="29" x14ac:dyDescent="0.35">
      <c r="A119" s="5" t="s">
        <v>31</v>
      </c>
      <c r="B119" s="59" t="s">
        <v>570</v>
      </c>
      <c r="C119" s="120"/>
      <c r="D119" s="5" t="s">
        <v>596</v>
      </c>
      <c r="E119" s="5" t="s">
        <v>597</v>
      </c>
      <c r="F119" s="33" t="s">
        <v>586</v>
      </c>
      <c r="G119" s="5" t="s">
        <v>91</v>
      </c>
      <c r="H119" s="5">
        <v>2.5</v>
      </c>
      <c r="I119" s="5" t="s">
        <v>593</v>
      </c>
      <c r="J119" s="5" t="s">
        <v>594</v>
      </c>
      <c r="K119" s="3" t="s">
        <v>21</v>
      </c>
      <c r="L119" s="3">
        <v>-0.05</v>
      </c>
      <c r="M119" s="5">
        <v>0</v>
      </c>
      <c r="N119" s="96" t="s">
        <v>1260</v>
      </c>
      <c r="O119" s="134"/>
      <c r="P119" s="65" t="s">
        <v>41</v>
      </c>
      <c r="Q119" s="59" t="s">
        <v>590</v>
      </c>
      <c r="R119" s="59" t="s">
        <v>595</v>
      </c>
      <c r="S119" s="59" t="s">
        <v>600</v>
      </c>
      <c r="T119" s="73" t="s">
        <v>1248</v>
      </c>
      <c r="U119" s="59" t="str">
        <f t="shared" si="10"/>
        <v>Sobrecarga</v>
      </c>
      <c r="V119" s="107"/>
    </row>
    <row r="120" spans="1:22" ht="43.5" x14ac:dyDescent="0.35">
      <c r="A120" s="5" t="s">
        <v>31</v>
      </c>
      <c r="B120" s="59" t="s">
        <v>570</v>
      </c>
      <c r="C120" s="115" t="s">
        <v>1262</v>
      </c>
      <c r="D120" s="5" t="s">
        <v>601</v>
      </c>
      <c r="E120" s="5" t="s">
        <v>602</v>
      </c>
      <c r="F120" s="5" t="s">
        <v>603</v>
      </c>
      <c r="G120" s="5" t="s">
        <v>36</v>
      </c>
      <c r="H120" s="5">
        <v>2.5</v>
      </c>
      <c r="I120" s="5" t="s">
        <v>604</v>
      </c>
      <c r="J120" s="5" t="s">
        <v>605</v>
      </c>
      <c r="K120" s="3" t="s">
        <v>21</v>
      </c>
      <c r="L120" s="3">
        <v>-0.63</v>
      </c>
      <c r="M120" s="5">
        <v>0</v>
      </c>
      <c r="N120" s="96" t="s">
        <v>1264</v>
      </c>
      <c r="O120" s="132" t="s">
        <v>606</v>
      </c>
      <c r="P120" s="121" t="s">
        <v>41</v>
      </c>
      <c r="Q120" s="130" t="s">
        <v>1261</v>
      </c>
      <c r="R120" s="60" t="s">
        <v>607</v>
      </c>
      <c r="S120" s="60" t="s">
        <v>608</v>
      </c>
      <c r="T120" s="83" t="s">
        <v>609</v>
      </c>
      <c r="U120" s="117" t="str">
        <f t="shared" si="10"/>
        <v>Sobrecarga</v>
      </c>
      <c r="V120" s="106" t="s">
        <v>1263</v>
      </c>
    </row>
    <row r="121" spans="1:22" ht="30" customHeight="1" x14ac:dyDescent="0.35">
      <c r="A121" s="5" t="s">
        <v>31</v>
      </c>
      <c r="B121" s="59" t="s">
        <v>570</v>
      </c>
      <c r="C121" s="116"/>
      <c r="D121" s="5" t="s">
        <v>601</v>
      </c>
      <c r="E121" s="5" t="s">
        <v>602</v>
      </c>
      <c r="F121" s="5" t="s">
        <v>610</v>
      </c>
      <c r="G121" s="5" t="s">
        <v>46</v>
      </c>
      <c r="H121" s="5">
        <v>2.8</v>
      </c>
      <c r="I121" s="5" t="s">
        <v>604</v>
      </c>
      <c r="J121" s="5" t="s">
        <v>605</v>
      </c>
      <c r="K121" s="3" t="s">
        <v>21</v>
      </c>
      <c r="L121" s="3">
        <v>-0.37</v>
      </c>
      <c r="M121" s="5">
        <v>0</v>
      </c>
      <c r="N121" s="96" t="s">
        <v>1265</v>
      </c>
      <c r="O121" s="132"/>
      <c r="P121" s="121"/>
      <c r="Q121" s="130"/>
      <c r="R121" s="60" t="s">
        <v>611</v>
      </c>
      <c r="S121" s="60" t="s">
        <v>612</v>
      </c>
      <c r="T121" s="83" t="s">
        <v>613</v>
      </c>
      <c r="U121" s="118"/>
      <c r="V121" s="108"/>
    </row>
    <row r="122" spans="1:22" ht="30" customHeight="1" x14ac:dyDescent="0.35">
      <c r="A122" s="5" t="s">
        <v>31</v>
      </c>
      <c r="B122" s="59" t="s">
        <v>570</v>
      </c>
      <c r="C122" s="120"/>
      <c r="D122" s="5" t="s">
        <v>601</v>
      </c>
      <c r="E122" s="5" t="s">
        <v>602</v>
      </c>
      <c r="F122" s="5" t="s">
        <v>614</v>
      </c>
      <c r="G122" s="5" t="s">
        <v>108</v>
      </c>
      <c r="H122" s="5">
        <v>3.1</v>
      </c>
      <c r="I122" s="5" t="s">
        <v>580</v>
      </c>
      <c r="J122" s="5" t="s">
        <v>581</v>
      </c>
      <c r="K122" s="3" t="s">
        <v>21</v>
      </c>
      <c r="L122" s="3">
        <v>-0.15</v>
      </c>
      <c r="M122" s="5">
        <v>0</v>
      </c>
      <c r="N122" s="96" t="s">
        <v>1266</v>
      </c>
      <c r="O122" s="132"/>
      <c r="P122" s="121"/>
      <c r="Q122" s="130"/>
      <c r="R122" s="59" t="s">
        <v>615</v>
      </c>
      <c r="S122" s="59" t="s">
        <v>616</v>
      </c>
      <c r="T122" s="73" t="s">
        <v>617</v>
      </c>
      <c r="U122" s="119"/>
      <c r="V122" s="107"/>
    </row>
    <row r="123" spans="1:22" ht="30" customHeight="1" x14ac:dyDescent="0.35">
      <c r="A123" s="5" t="s">
        <v>31</v>
      </c>
      <c r="B123" s="59" t="s">
        <v>570</v>
      </c>
      <c r="C123" s="115" t="s">
        <v>1268</v>
      </c>
      <c r="D123" s="5" t="s">
        <v>618</v>
      </c>
      <c r="E123" s="5" t="s">
        <v>1267</v>
      </c>
      <c r="F123" s="5" t="s">
        <v>619</v>
      </c>
      <c r="G123" s="5" t="s">
        <v>36</v>
      </c>
      <c r="H123" s="5">
        <v>3</v>
      </c>
      <c r="I123" s="5" t="s">
        <v>604</v>
      </c>
      <c r="J123" s="5" t="s">
        <v>605</v>
      </c>
      <c r="K123" s="3" t="s">
        <v>21</v>
      </c>
      <c r="L123" s="3">
        <v>-0.1</v>
      </c>
      <c r="M123" s="5">
        <v>0</v>
      </c>
      <c r="N123" s="96" t="s">
        <v>1272</v>
      </c>
      <c r="O123" s="132" t="s">
        <v>620</v>
      </c>
      <c r="P123" s="121" t="s">
        <v>135</v>
      </c>
      <c r="Q123" s="130" t="s">
        <v>621</v>
      </c>
      <c r="R123" s="60" t="s">
        <v>622</v>
      </c>
      <c r="S123" s="60" t="s">
        <v>623</v>
      </c>
      <c r="T123" s="83" t="s">
        <v>1269</v>
      </c>
      <c r="U123" s="60" t="str">
        <f t="shared" si="10"/>
        <v>Sobrecarga</v>
      </c>
      <c r="V123" s="106" t="s">
        <v>1271</v>
      </c>
    </row>
    <row r="124" spans="1:22" ht="30" customHeight="1" x14ac:dyDescent="0.35">
      <c r="A124" s="5" t="s">
        <v>31</v>
      </c>
      <c r="B124" s="59" t="s">
        <v>570</v>
      </c>
      <c r="C124" s="116"/>
      <c r="D124" s="5" t="s">
        <v>618</v>
      </c>
      <c r="E124" s="5" t="s">
        <v>1267</v>
      </c>
      <c r="F124" s="5" t="s">
        <v>624</v>
      </c>
      <c r="G124" s="5" t="s">
        <v>46</v>
      </c>
      <c r="H124" s="5">
        <v>4</v>
      </c>
      <c r="I124" s="5" t="s">
        <v>604</v>
      </c>
      <c r="J124" s="5" t="s">
        <v>605</v>
      </c>
      <c r="K124" s="3" t="s">
        <v>21</v>
      </c>
      <c r="L124" s="3">
        <v>-0.15</v>
      </c>
      <c r="M124" s="5">
        <v>0</v>
      </c>
      <c r="N124" s="96" t="s">
        <v>1273</v>
      </c>
      <c r="O124" s="132"/>
      <c r="P124" s="121"/>
      <c r="Q124" s="130"/>
      <c r="R124" s="60" t="s">
        <v>625</v>
      </c>
      <c r="S124" s="60" t="s">
        <v>626</v>
      </c>
      <c r="T124" s="83" t="s">
        <v>1270</v>
      </c>
      <c r="U124" s="60" t="str">
        <f t="shared" si="10"/>
        <v>Sobrecarga</v>
      </c>
      <c r="V124" s="107"/>
    </row>
    <row r="125" spans="1:22" ht="29" x14ac:dyDescent="0.35">
      <c r="A125" s="5" t="s">
        <v>31</v>
      </c>
      <c r="B125" s="59" t="s">
        <v>570</v>
      </c>
      <c r="C125" s="115" t="s">
        <v>1276</v>
      </c>
      <c r="D125" s="5" t="s">
        <v>627</v>
      </c>
      <c r="E125" s="5" t="s">
        <v>628</v>
      </c>
      <c r="F125" s="5" t="s">
        <v>629</v>
      </c>
      <c r="G125" s="5" t="s">
        <v>65</v>
      </c>
      <c r="H125" s="5">
        <v>1.6</v>
      </c>
      <c r="I125" s="5" t="s">
        <v>630</v>
      </c>
      <c r="J125" s="5" t="s">
        <v>631</v>
      </c>
      <c r="K125" s="3" t="s">
        <v>21</v>
      </c>
      <c r="L125" s="3">
        <v>-0.24</v>
      </c>
      <c r="M125" s="5">
        <v>0</v>
      </c>
      <c r="N125" s="96" t="s">
        <v>1277</v>
      </c>
      <c r="O125" s="113" t="s">
        <v>632</v>
      </c>
      <c r="P125" s="124" t="s">
        <v>135</v>
      </c>
      <c r="Q125" s="117" t="s">
        <v>1274</v>
      </c>
      <c r="R125" s="117" t="s">
        <v>633</v>
      </c>
      <c r="S125" s="124" t="s">
        <v>634</v>
      </c>
      <c r="T125" s="149" t="s">
        <v>635</v>
      </c>
      <c r="U125" s="124" t="s">
        <v>121</v>
      </c>
      <c r="V125" s="106" t="s">
        <v>1275</v>
      </c>
    </row>
    <row r="126" spans="1:22" ht="30" customHeight="1" x14ac:dyDescent="0.35">
      <c r="A126" s="5" t="s">
        <v>31</v>
      </c>
      <c r="B126" s="59" t="s">
        <v>570</v>
      </c>
      <c r="C126" s="116"/>
      <c r="D126" s="5" t="s">
        <v>627</v>
      </c>
      <c r="E126" s="5" t="s">
        <v>628</v>
      </c>
      <c r="F126" s="5" t="s">
        <v>629</v>
      </c>
      <c r="G126" s="5" t="s">
        <v>72</v>
      </c>
      <c r="H126" s="5">
        <v>1.6</v>
      </c>
      <c r="I126" s="5" t="s">
        <v>636</v>
      </c>
      <c r="J126" s="5" t="s">
        <v>637</v>
      </c>
      <c r="K126" s="3" t="s">
        <v>21</v>
      </c>
      <c r="L126" s="3">
        <v>-0.24</v>
      </c>
      <c r="M126" s="5">
        <v>0</v>
      </c>
      <c r="N126" s="96" t="s">
        <v>1278</v>
      </c>
      <c r="O126" s="134"/>
      <c r="P126" s="122"/>
      <c r="Q126" s="118"/>
      <c r="R126" s="119"/>
      <c r="S126" s="123"/>
      <c r="T126" s="150"/>
      <c r="U126" s="122"/>
      <c r="V126" s="108"/>
    </row>
    <row r="127" spans="1:22" ht="30" customHeight="1" x14ac:dyDescent="0.35">
      <c r="A127" s="5" t="s">
        <v>31</v>
      </c>
      <c r="B127" s="59" t="s">
        <v>570</v>
      </c>
      <c r="C127" s="116"/>
      <c r="D127" s="5" t="s">
        <v>627</v>
      </c>
      <c r="E127" s="5" t="s">
        <v>628</v>
      </c>
      <c r="F127" s="5" t="s">
        <v>629</v>
      </c>
      <c r="G127" s="5" t="s">
        <v>85</v>
      </c>
      <c r="H127" s="5">
        <v>4</v>
      </c>
      <c r="I127" s="5" t="s">
        <v>630</v>
      </c>
      <c r="J127" s="5" t="s">
        <v>631</v>
      </c>
      <c r="K127" s="3" t="s">
        <v>21</v>
      </c>
      <c r="L127" s="3">
        <v>-0.27</v>
      </c>
      <c r="M127" s="5">
        <v>0</v>
      </c>
      <c r="N127" s="96" t="s">
        <v>1279</v>
      </c>
      <c r="O127" s="134"/>
      <c r="P127" s="122"/>
      <c r="Q127" s="118"/>
      <c r="R127" s="117" t="s">
        <v>638</v>
      </c>
      <c r="S127" s="124" t="s">
        <v>634</v>
      </c>
      <c r="T127" s="149" t="s">
        <v>639</v>
      </c>
      <c r="U127" s="122"/>
      <c r="V127" s="108"/>
    </row>
    <row r="128" spans="1:22" ht="29" x14ac:dyDescent="0.35">
      <c r="A128" s="5" t="s">
        <v>31</v>
      </c>
      <c r="B128" s="59" t="s">
        <v>570</v>
      </c>
      <c r="C128" s="120"/>
      <c r="D128" s="5" t="s">
        <v>627</v>
      </c>
      <c r="E128" s="5" t="s">
        <v>628</v>
      </c>
      <c r="F128" s="5" t="s">
        <v>629</v>
      </c>
      <c r="G128" s="5" t="s">
        <v>91</v>
      </c>
      <c r="H128" s="5">
        <v>4</v>
      </c>
      <c r="I128" s="5" t="s">
        <v>636</v>
      </c>
      <c r="J128" s="5" t="s">
        <v>637</v>
      </c>
      <c r="K128" s="3" t="s">
        <v>21</v>
      </c>
      <c r="L128" s="3">
        <v>-0.27</v>
      </c>
      <c r="M128" s="5">
        <v>0</v>
      </c>
      <c r="N128" s="96" t="s">
        <v>1280</v>
      </c>
      <c r="O128" s="114"/>
      <c r="P128" s="123"/>
      <c r="Q128" s="119"/>
      <c r="R128" s="119"/>
      <c r="S128" s="123"/>
      <c r="T128" s="150"/>
      <c r="U128" s="123"/>
      <c r="V128" s="107"/>
    </row>
    <row r="129" spans="1:22" ht="29" x14ac:dyDescent="0.35">
      <c r="A129" s="5" t="s">
        <v>31</v>
      </c>
      <c r="B129" s="59" t="s">
        <v>656</v>
      </c>
      <c r="C129" s="135" t="s">
        <v>1282</v>
      </c>
      <c r="D129" s="35" t="s">
        <v>657</v>
      </c>
      <c r="E129" s="35" t="s">
        <v>658</v>
      </c>
      <c r="F129" s="35" t="s">
        <v>659</v>
      </c>
      <c r="G129" s="35" t="s">
        <v>660</v>
      </c>
      <c r="H129" s="35">
        <v>3.4</v>
      </c>
      <c r="I129" s="35" t="s">
        <v>661</v>
      </c>
      <c r="J129" s="35" t="s">
        <v>662</v>
      </c>
      <c r="K129" s="35" t="s">
        <v>39</v>
      </c>
      <c r="L129" s="36">
        <v>0</v>
      </c>
      <c r="M129" s="35">
        <v>1</v>
      </c>
      <c r="N129" s="98" t="s">
        <v>1283</v>
      </c>
      <c r="O129" s="139" t="s">
        <v>663</v>
      </c>
      <c r="P129" s="130" t="s">
        <v>135</v>
      </c>
      <c r="Q129" s="130" t="s">
        <v>664</v>
      </c>
      <c r="R129" s="146" t="s">
        <v>665</v>
      </c>
      <c r="S129" s="152" t="s">
        <v>666</v>
      </c>
      <c r="T129" s="115" t="s">
        <v>667</v>
      </c>
      <c r="U129" s="130" t="s">
        <v>668</v>
      </c>
      <c r="V129" s="106" t="s">
        <v>1281</v>
      </c>
    </row>
    <row r="130" spans="1:22" ht="30" customHeight="1" x14ac:dyDescent="0.35">
      <c r="A130" s="5" t="s">
        <v>31</v>
      </c>
      <c r="B130" s="59" t="s">
        <v>656</v>
      </c>
      <c r="C130" s="136"/>
      <c r="D130" s="35" t="s">
        <v>657</v>
      </c>
      <c r="E130" s="35" t="s">
        <v>658</v>
      </c>
      <c r="F130" s="35" t="s">
        <v>659</v>
      </c>
      <c r="G130" s="35" t="s">
        <v>669</v>
      </c>
      <c r="H130" s="35">
        <v>3.4</v>
      </c>
      <c r="I130" s="35" t="s">
        <v>670</v>
      </c>
      <c r="J130" s="35" t="s">
        <v>671</v>
      </c>
      <c r="K130" s="35" t="s">
        <v>39</v>
      </c>
      <c r="L130" s="36">
        <v>0</v>
      </c>
      <c r="M130" s="35">
        <v>1</v>
      </c>
      <c r="N130" s="98" t="s">
        <v>1284</v>
      </c>
      <c r="O130" s="140"/>
      <c r="P130" s="130"/>
      <c r="Q130" s="130"/>
      <c r="R130" s="147"/>
      <c r="S130" s="118"/>
      <c r="T130" s="153"/>
      <c r="U130" s="130"/>
      <c r="V130" s="108"/>
    </row>
    <row r="131" spans="1:22" s="89" customFormat="1" ht="45.25" customHeight="1" x14ac:dyDescent="0.35">
      <c r="A131" s="5" t="s">
        <v>31</v>
      </c>
      <c r="B131" s="59" t="s">
        <v>656</v>
      </c>
      <c r="C131" s="136"/>
      <c r="D131" s="35" t="s">
        <v>657</v>
      </c>
      <c r="E131" s="35" t="s">
        <v>658</v>
      </c>
      <c r="F131" s="35" t="s">
        <v>659</v>
      </c>
      <c r="G131" s="35" t="s">
        <v>672</v>
      </c>
      <c r="H131" s="35">
        <v>3.4</v>
      </c>
      <c r="I131" s="35" t="s">
        <v>673</v>
      </c>
      <c r="J131" s="35" t="s">
        <v>674</v>
      </c>
      <c r="K131" s="35" t="s">
        <v>21</v>
      </c>
      <c r="L131" s="37">
        <v>-0.4</v>
      </c>
      <c r="M131" s="35">
        <v>1</v>
      </c>
      <c r="N131" s="98" t="s">
        <v>1285</v>
      </c>
      <c r="O131" s="140"/>
      <c r="P131" s="130"/>
      <c r="Q131" s="130"/>
      <c r="R131" s="148"/>
      <c r="S131" s="119"/>
      <c r="T131" s="150"/>
      <c r="U131" s="130"/>
      <c r="V131" s="108"/>
    </row>
    <row r="132" spans="1:22" s="89" customFormat="1" ht="29" x14ac:dyDescent="0.35">
      <c r="A132" s="5" t="s">
        <v>31</v>
      </c>
      <c r="B132" s="59" t="s">
        <v>656</v>
      </c>
      <c r="C132" s="136"/>
      <c r="D132" s="35" t="s">
        <v>657</v>
      </c>
      <c r="E132" s="35" t="s">
        <v>658</v>
      </c>
      <c r="F132" s="35" t="s">
        <v>675</v>
      </c>
      <c r="G132" s="35" t="s">
        <v>676</v>
      </c>
      <c r="H132" s="35">
        <v>240</v>
      </c>
      <c r="I132" s="35" t="s">
        <v>661</v>
      </c>
      <c r="J132" s="35" t="s">
        <v>662</v>
      </c>
      <c r="K132" s="35" t="s">
        <v>39</v>
      </c>
      <c r="L132" s="38">
        <v>0</v>
      </c>
      <c r="M132" s="35">
        <v>1</v>
      </c>
      <c r="N132" s="98" t="s">
        <v>1286</v>
      </c>
      <c r="O132" s="140"/>
      <c r="P132" s="130"/>
      <c r="Q132" s="130"/>
      <c r="R132" s="130" t="s">
        <v>677</v>
      </c>
      <c r="S132" s="130" t="s">
        <v>678</v>
      </c>
      <c r="T132" s="154" t="s">
        <v>679</v>
      </c>
      <c r="U132" s="130"/>
      <c r="V132" s="108"/>
    </row>
    <row r="133" spans="1:22" s="89" customFormat="1" ht="29" x14ac:dyDescent="0.35">
      <c r="A133" s="5" t="s">
        <v>31</v>
      </c>
      <c r="B133" s="59" t="s">
        <v>656</v>
      </c>
      <c r="C133" s="136"/>
      <c r="D133" s="35" t="s">
        <v>657</v>
      </c>
      <c r="E133" s="35" t="s">
        <v>658</v>
      </c>
      <c r="F133" s="35" t="s">
        <v>675</v>
      </c>
      <c r="G133" s="35" t="s">
        <v>680</v>
      </c>
      <c r="H133" s="35">
        <v>240</v>
      </c>
      <c r="I133" s="35" t="s">
        <v>670</v>
      </c>
      <c r="J133" s="35" t="s">
        <v>671</v>
      </c>
      <c r="K133" s="35" t="s">
        <v>39</v>
      </c>
      <c r="L133" s="38">
        <v>0</v>
      </c>
      <c r="M133" s="35">
        <v>1</v>
      </c>
      <c r="N133" s="98" t="s">
        <v>1287</v>
      </c>
      <c r="O133" s="140"/>
      <c r="P133" s="130"/>
      <c r="Q133" s="130"/>
      <c r="R133" s="130"/>
      <c r="S133" s="130"/>
      <c r="T133" s="154"/>
      <c r="U133" s="130"/>
      <c r="V133" s="108"/>
    </row>
    <row r="134" spans="1:22" ht="29" x14ac:dyDescent="0.35">
      <c r="A134" s="5" t="s">
        <v>31</v>
      </c>
      <c r="B134" s="59" t="s">
        <v>656</v>
      </c>
      <c r="C134" s="136"/>
      <c r="D134" s="35" t="s">
        <v>657</v>
      </c>
      <c r="E134" s="35" t="s">
        <v>658</v>
      </c>
      <c r="F134" s="35" t="s">
        <v>675</v>
      </c>
      <c r="G134" s="35" t="s">
        <v>681</v>
      </c>
      <c r="H134" s="35">
        <v>240</v>
      </c>
      <c r="I134" s="35" t="s">
        <v>682</v>
      </c>
      <c r="J134" s="35" t="s">
        <v>683</v>
      </c>
      <c r="K134" s="35" t="s">
        <v>39</v>
      </c>
      <c r="L134" s="38">
        <v>0</v>
      </c>
      <c r="M134" s="35">
        <v>1</v>
      </c>
      <c r="N134" s="98" t="s">
        <v>1288</v>
      </c>
      <c r="O134" s="140"/>
      <c r="P134" s="130"/>
      <c r="Q134" s="130"/>
      <c r="R134" s="130"/>
      <c r="S134" s="130"/>
      <c r="T134" s="154"/>
      <c r="U134" s="130"/>
      <c r="V134" s="108"/>
    </row>
    <row r="135" spans="1:22" ht="29" x14ac:dyDescent="0.35">
      <c r="A135" s="5" t="s">
        <v>31</v>
      </c>
      <c r="B135" s="59" t="s">
        <v>656</v>
      </c>
      <c r="C135" s="137"/>
      <c r="D135" s="35" t="s">
        <v>657</v>
      </c>
      <c r="E135" s="35" t="s">
        <v>658</v>
      </c>
      <c r="F135" s="35" t="s">
        <v>675</v>
      </c>
      <c r="G135" s="35" t="s">
        <v>684</v>
      </c>
      <c r="H135" s="35">
        <v>240</v>
      </c>
      <c r="I135" s="35" t="s">
        <v>685</v>
      </c>
      <c r="J135" s="35" t="s">
        <v>686</v>
      </c>
      <c r="K135" s="35" t="s">
        <v>39</v>
      </c>
      <c r="L135" s="38">
        <v>0</v>
      </c>
      <c r="M135" s="35">
        <v>1</v>
      </c>
      <c r="N135" s="98" t="s">
        <v>1289</v>
      </c>
      <c r="O135" s="141"/>
      <c r="P135" s="130"/>
      <c r="Q135" s="130"/>
      <c r="R135" s="130"/>
      <c r="S135" s="130"/>
      <c r="T135" s="154"/>
      <c r="U135" s="130"/>
      <c r="V135" s="107"/>
    </row>
    <row r="136" spans="1:22" ht="30" customHeight="1" x14ac:dyDescent="0.35">
      <c r="A136" s="5" t="s">
        <v>31</v>
      </c>
      <c r="B136" s="71" t="s">
        <v>687</v>
      </c>
      <c r="C136" s="109" t="s">
        <v>1291</v>
      </c>
      <c r="D136" s="5" t="s">
        <v>688</v>
      </c>
      <c r="E136" s="5" t="s">
        <v>689</v>
      </c>
      <c r="F136" s="5" t="s">
        <v>690</v>
      </c>
      <c r="G136" s="5" t="s">
        <v>65</v>
      </c>
      <c r="H136" s="5">
        <v>0.3</v>
      </c>
      <c r="I136" s="5" t="s">
        <v>691</v>
      </c>
      <c r="J136" s="5" t="s">
        <v>692</v>
      </c>
      <c r="K136" s="39" t="s">
        <v>21</v>
      </c>
      <c r="L136" s="39">
        <v>-1</v>
      </c>
      <c r="M136" s="33">
        <v>0</v>
      </c>
      <c r="N136" s="97" t="s">
        <v>1294</v>
      </c>
      <c r="O136" s="113" t="s">
        <v>693</v>
      </c>
      <c r="P136" s="111" t="s">
        <v>41</v>
      </c>
      <c r="Q136" s="111" t="s">
        <v>1290</v>
      </c>
      <c r="R136" s="111" t="s">
        <v>694</v>
      </c>
      <c r="S136" s="111" t="s">
        <v>695</v>
      </c>
      <c r="T136" s="111" t="s">
        <v>1292</v>
      </c>
      <c r="U136" s="111" t="s">
        <v>419</v>
      </c>
      <c r="V136" s="106" t="s">
        <v>1293</v>
      </c>
    </row>
    <row r="137" spans="1:22" ht="30" customHeight="1" x14ac:dyDescent="0.35">
      <c r="A137" s="5" t="s">
        <v>31</v>
      </c>
      <c r="B137" s="71" t="s">
        <v>687</v>
      </c>
      <c r="C137" s="151"/>
      <c r="D137" s="5" t="s">
        <v>688</v>
      </c>
      <c r="E137" s="5" t="s">
        <v>689</v>
      </c>
      <c r="F137" s="5" t="s">
        <v>690</v>
      </c>
      <c r="G137" s="5" t="s">
        <v>72</v>
      </c>
      <c r="H137" s="5">
        <v>0.3</v>
      </c>
      <c r="I137" s="5" t="s">
        <v>696</v>
      </c>
      <c r="J137" s="5" t="s">
        <v>697</v>
      </c>
      <c r="K137" s="39" t="s">
        <v>21</v>
      </c>
      <c r="L137" s="39">
        <v>-1</v>
      </c>
      <c r="M137" s="33">
        <v>0</v>
      </c>
      <c r="N137" s="97" t="s">
        <v>1295</v>
      </c>
      <c r="O137" s="134"/>
      <c r="P137" s="133"/>
      <c r="Q137" s="133"/>
      <c r="R137" s="133"/>
      <c r="S137" s="133"/>
      <c r="T137" s="133"/>
      <c r="U137" s="133"/>
      <c r="V137" s="108"/>
    </row>
    <row r="138" spans="1:22" ht="30" customHeight="1" x14ac:dyDescent="0.35">
      <c r="A138" s="5" t="s">
        <v>31</v>
      </c>
      <c r="B138" s="71" t="s">
        <v>687</v>
      </c>
      <c r="C138" s="110"/>
      <c r="D138" s="5" t="s">
        <v>688</v>
      </c>
      <c r="E138" s="5" t="s">
        <v>689</v>
      </c>
      <c r="F138" s="5" t="s">
        <v>690</v>
      </c>
      <c r="G138" s="5" t="s">
        <v>249</v>
      </c>
      <c r="H138" s="5">
        <v>0.3</v>
      </c>
      <c r="I138" s="5" t="s">
        <v>698</v>
      </c>
      <c r="J138" s="5" t="s">
        <v>699</v>
      </c>
      <c r="K138" s="39" t="s">
        <v>21</v>
      </c>
      <c r="L138" s="39">
        <v>0.29870000000000002</v>
      </c>
      <c r="M138" s="33">
        <v>0</v>
      </c>
      <c r="N138" s="97" t="s">
        <v>1296</v>
      </c>
      <c r="O138" s="114"/>
      <c r="P138" s="112"/>
      <c r="Q138" s="112"/>
      <c r="R138" s="112"/>
      <c r="S138" s="112"/>
      <c r="T138" s="112"/>
      <c r="U138" s="112"/>
      <c r="V138" s="107"/>
    </row>
    <row r="139" spans="1:22" ht="29" x14ac:dyDescent="0.35">
      <c r="A139" s="5" t="s">
        <v>31</v>
      </c>
      <c r="B139" s="59" t="s">
        <v>700</v>
      </c>
      <c r="C139" s="115" t="s">
        <v>1301</v>
      </c>
      <c r="D139" s="5" t="s">
        <v>701</v>
      </c>
      <c r="E139" s="5" t="s">
        <v>702</v>
      </c>
      <c r="F139" s="82" t="s">
        <v>703</v>
      </c>
      <c r="G139" s="5" t="s">
        <v>65</v>
      </c>
      <c r="H139" s="5">
        <v>0.1</v>
      </c>
      <c r="I139" s="102" t="s">
        <v>704</v>
      </c>
      <c r="J139" s="5" t="s">
        <v>705</v>
      </c>
      <c r="K139" s="5" t="s">
        <v>39</v>
      </c>
      <c r="L139" s="46">
        <v>0</v>
      </c>
      <c r="M139" s="5">
        <v>0</v>
      </c>
      <c r="N139" s="96" t="s">
        <v>706</v>
      </c>
      <c r="O139" s="113" t="s">
        <v>707</v>
      </c>
      <c r="P139" s="117" t="s">
        <v>708</v>
      </c>
      <c r="Q139" s="117" t="s">
        <v>1297</v>
      </c>
      <c r="R139" s="117" t="s">
        <v>710</v>
      </c>
      <c r="S139" s="117" t="s">
        <v>709</v>
      </c>
      <c r="T139" s="117" t="s">
        <v>711</v>
      </c>
      <c r="U139" s="117" t="s">
        <v>419</v>
      </c>
      <c r="V139" s="106"/>
    </row>
    <row r="140" spans="1:22" ht="29" x14ac:dyDescent="0.35">
      <c r="A140" s="5" t="s">
        <v>31</v>
      </c>
      <c r="B140" s="59" t="s">
        <v>700</v>
      </c>
      <c r="C140" s="116"/>
      <c r="D140" s="5" t="s">
        <v>701</v>
      </c>
      <c r="E140" s="5" t="s">
        <v>702</v>
      </c>
      <c r="F140" s="82" t="s">
        <v>703</v>
      </c>
      <c r="G140" s="5" t="s">
        <v>72</v>
      </c>
      <c r="H140" s="5">
        <v>0.1</v>
      </c>
      <c r="I140" s="102" t="s">
        <v>712</v>
      </c>
      <c r="J140" s="5" t="s">
        <v>713</v>
      </c>
      <c r="K140" s="5" t="s">
        <v>39</v>
      </c>
      <c r="L140" s="46">
        <v>0</v>
      </c>
      <c r="M140" s="5">
        <v>0</v>
      </c>
      <c r="N140" s="96" t="s">
        <v>706</v>
      </c>
      <c r="O140" s="134"/>
      <c r="P140" s="118"/>
      <c r="Q140" s="118"/>
      <c r="R140" s="118"/>
      <c r="S140" s="118"/>
      <c r="T140" s="118"/>
      <c r="U140" s="118"/>
      <c r="V140" s="108"/>
    </row>
    <row r="141" spans="1:22" ht="29" x14ac:dyDescent="0.35">
      <c r="A141" s="5" t="s">
        <v>31</v>
      </c>
      <c r="B141" s="59" t="s">
        <v>700</v>
      </c>
      <c r="C141" s="116"/>
      <c r="D141" s="5" t="s">
        <v>701</v>
      </c>
      <c r="E141" s="5" t="s">
        <v>702</v>
      </c>
      <c r="F141" s="82" t="s">
        <v>703</v>
      </c>
      <c r="G141" s="5" t="s">
        <v>249</v>
      </c>
      <c r="H141" s="5">
        <v>0.1</v>
      </c>
      <c r="I141" s="102" t="s">
        <v>714</v>
      </c>
      <c r="J141" s="5" t="s">
        <v>715</v>
      </c>
      <c r="K141" s="5" t="s">
        <v>39</v>
      </c>
      <c r="L141" s="46">
        <v>0</v>
      </c>
      <c r="M141" s="5">
        <v>0</v>
      </c>
      <c r="N141" s="96" t="s">
        <v>706</v>
      </c>
      <c r="O141" s="134"/>
      <c r="P141" s="118"/>
      <c r="Q141" s="118"/>
      <c r="R141" s="118"/>
      <c r="S141" s="118"/>
      <c r="T141" s="118"/>
      <c r="U141" s="118"/>
      <c r="V141" s="108"/>
    </row>
    <row r="142" spans="1:22" ht="29" x14ac:dyDescent="0.35">
      <c r="A142" s="5" t="s">
        <v>31</v>
      </c>
      <c r="B142" s="59" t="s">
        <v>700</v>
      </c>
      <c r="C142" s="116"/>
      <c r="D142" s="5" t="s">
        <v>701</v>
      </c>
      <c r="E142" s="5" t="s">
        <v>702</v>
      </c>
      <c r="F142" s="82" t="s">
        <v>703</v>
      </c>
      <c r="G142" s="5" t="s">
        <v>716</v>
      </c>
      <c r="H142" s="5">
        <v>0.1</v>
      </c>
      <c r="I142" s="102" t="s">
        <v>717</v>
      </c>
      <c r="J142" s="5" t="s">
        <v>715</v>
      </c>
      <c r="K142" s="5" t="s">
        <v>39</v>
      </c>
      <c r="L142" s="46">
        <v>0</v>
      </c>
      <c r="M142" s="5">
        <v>0</v>
      </c>
      <c r="N142" s="96" t="s">
        <v>706</v>
      </c>
      <c r="O142" s="134"/>
      <c r="P142" s="118"/>
      <c r="Q142" s="118"/>
      <c r="R142" s="119"/>
      <c r="S142" s="118"/>
      <c r="T142" s="119"/>
      <c r="U142" s="118"/>
      <c r="V142" s="108"/>
    </row>
    <row r="143" spans="1:22" ht="29.15" customHeight="1" x14ac:dyDescent="0.35">
      <c r="A143" s="5" t="s">
        <v>31</v>
      </c>
      <c r="B143" s="59" t="s">
        <v>700</v>
      </c>
      <c r="C143" s="116"/>
      <c r="D143" s="5" t="s">
        <v>701</v>
      </c>
      <c r="E143" s="5" t="s">
        <v>702</v>
      </c>
      <c r="F143" s="82" t="s">
        <v>703</v>
      </c>
      <c r="G143" s="5" t="s">
        <v>85</v>
      </c>
      <c r="H143" s="5">
        <v>0.45</v>
      </c>
      <c r="I143" s="102" t="s">
        <v>718</v>
      </c>
      <c r="J143" s="5" t="s">
        <v>719</v>
      </c>
      <c r="K143" s="5" t="s">
        <v>39</v>
      </c>
      <c r="L143" s="46">
        <v>0</v>
      </c>
      <c r="M143" s="5">
        <v>0</v>
      </c>
      <c r="N143" s="96" t="s">
        <v>720</v>
      </c>
      <c r="O143" s="134"/>
      <c r="P143" s="118"/>
      <c r="Q143" s="118"/>
      <c r="R143" s="152" t="s">
        <v>721</v>
      </c>
      <c r="S143" s="118"/>
      <c r="T143" s="117" t="s">
        <v>722</v>
      </c>
      <c r="U143" s="118"/>
      <c r="V143" s="108"/>
    </row>
    <row r="144" spans="1:22" ht="29" x14ac:dyDescent="0.35">
      <c r="A144" s="5" t="s">
        <v>31</v>
      </c>
      <c r="B144" s="59" t="s">
        <v>700</v>
      </c>
      <c r="C144" s="116"/>
      <c r="D144" s="5" t="s">
        <v>701</v>
      </c>
      <c r="E144" s="5" t="s">
        <v>702</v>
      </c>
      <c r="F144" s="82" t="s">
        <v>703</v>
      </c>
      <c r="G144" s="5" t="s">
        <v>91</v>
      </c>
      <c r="H144" s="5">
        <v>0.45</v>
      </c>
      <c r="I144" s="102" t="s">
        <v>723</v>
      </c>
      <c r="J144" s="5" t="s">
        <v>724</v>
      </c>
      <c r="K144" s="5" t="s">
        <v>39</v>
      </c>
      <c r="L144" s="46">
        <v>0</v>
      </c>
      <c r="M144" s="5">
        <v>0</v>
      </c>
      <c r="N144" s="96" t="s">
        <v>720</v>
      </c>
      <c r="O144" s="134"/>
      <c r="P144" s="118"/>
      <c r="Q144" s="118"/>
      <c r="R144" s="156"/>
      <c r="S144" s="118"/>
      <c r="T144" s="118"/>
      <c r="U144" s="118"/>
      <c r="V144" s="108"/>
    </row>
    <row r="145" spans="1:22" ht="29" x14ac:dyDescent="0.35">
      <c r="A145" s="5" t="s">
        <v>31</v>
      </c>
      <c r="B145" s="59" t="s">
        <v>700</v>
      </c>
      <c r="C145" s="116"/>
      <c r="D145" s="5" t="s">
        <v>701</v>
      </c>
      <c r="E145" s="5" t="s">
        <v>702</v>
      </c>
      <c r="F145" s="82" t="s">
        <v>703</v>
      </c>
      <c r="G145" s="5" t="s">
        <v>382</v>
      </c>
      <c r="H145" s="5">
        <v>0.45</v>
      </c>
      <c r="I145" s="102" t="s">
        <v>725</v>
      </c>
      <c r="J145" s="5" t="s">
        <v>715</v>
      </c>
      <c r="K145" s="5" t="s">
        <v>39</v>
      </c>
      <c r="L145" s="46">
        <v>0</v>
      </c>
      <c r="M145" s="5">
        <v>0</v>
      </c>
      <c r="N145" s="96" t="s">
        <v>720</v>
      </c>
      <c r="O145" s="134"/>
      <c r="P145" s="118"/>
      <c r="Q145" s="118"/>
      <c r="R145" s="156"/>
      <c r="S145" s="118"/>
      <c r="T145" s="118"/>
      <c r="U145" s="118"/>
      <c r="V145" s="108"/>
    </row>
    <row r="146" spans="1:22" ht="29" x14ac:dyDescent="0.35">
      <c r="A146" s="5" t="s">
        <v>31</v>
      </c>
      <c r="B146" s="59" t="s">
        <v>700</v>
      </c>
      <c r="C146" s="116"/>
      <c r="D146" s="5" t="s">
        <v>701</v>
      </c>
      <c r="E146" s="5" t="s">
        <v>702</v>
      </c>
      <c r="F146" s="82" t="s">
        <v>726</v>
      </c>
      <c r="G146" s="5" t="s">
        <v>255</v>
      </c>
      <c r="H146" s="5">
        <v>0.45</v>
      </c>
      <c r="I146" s="5" t="s">
        <v>718</v>
      </c>
      <c r="J146" s="5" t="s">
        <v>719</v>
      </c>
      <c r="K146" s="5" t="s">
        <v>39</v>
      </c>
      <c r="L146" s="46">
        <v>0</v>
      </c>
      <c r="M146" s="5">
        <v>0</v>
      </c>
      <c r="N146" s="96" t="s">
        <v>727</v>
      </c>
      <c r="O146" s="134"/>
      <c r="P146" s="118"/>
      <c r="Q146" s="118"/>
      <c r="R146" s="117" t="s">
        <v>728</v>
      </c>
      <c r="S146" s="118"/>
      <c r="T146" s="118"/>
      <c r="U146" s="118"/>
      <c r="V146" s="108"/>
    </row>
    <row r="147" spans="1:22" ht="29" x14ac:dyDescent="0.35">
      <c r="A147" s="5" t="s">
        <v>31</v>
      </c>
      <c r="B147" s="59" t="s">
        <v>700</v>
      </c>
      <c r="C147" s="116"/>
      <c r="D147" s="5" t="s">
        <v>701</v>
      </c>
      <c r="E147" s="5" t="s">
        <v>702</v>
      </c>
      <c r="F147" s="82" t="s">
        <v>726</v>
      </c>
      <c r="G147" s="5" t="s">
        <v>258</v>
      </c>
      <c r="H147" s="5">
        <v>0.45</v>
      </c>
      <c r="I147" s="5" t="s">
        <v>723</v>
      </c>
      <c r="J147" s="5" t="s">
        <v>724</v>
      </c>
      <c r="K147" s="5" t="s">
        <v>39</v>
      </c>
      <c r="L147" s="46">
        <v>0</v>
      </c>
      <c r="M147" s="5">
        <v>0</v>
      </c>
      <c r="N147" s="96" t="s">
        <v>727</v>
      </c>
      <c r="O147" s="134"/>
      <c r="P147" s="118"/>
      <c r="Q147" s="118"/>
      <c r="R147" s="118"/>
      <c r="S147" s="118"/>
      <c r="T147" s="118"/>
      <c r="U147" s="118"/>
      <c r="V147" s="108"/>
    </row>
    <row r="148" spans="1:22" ht="29" x14ac:dyDescent="0.35">
      <c r="A148" s="5" t="s">
        <v>31</v>
      </c>
      <c r="B148" s="59" t="s">
        <v>700</v>
      </c>
      <c r="C148" s="116"/>
      <c r="D148" s="5" t="s">
        <v>701</v>
      </c>
      <c r="E148" s="5" t="s">
        <v>702</v>
      </c>
      <c r="F148" s="82" t="s">
        <v>726</v>
      </c>
      <c r="G148" s="5" t="s">
        <v>740</v>
      </c>
      <c r="H148" s="5">
        <v>0.45</v>
      </c>
      <c r="I148" s="5" t="s">
        <v>725</v>
      </c>
      <c r="J148" s="5" t="s">
        <v>715</v>
      </c>
      <c r="K148" s="5" t="s">
        <v>39</v>
      </c>
      <c r="L148" s="46">
        <v>0</v>
      </c>
      <c r="M148" s="5">
        <v>0</v>
      </c>
      <c r="N148" s="96" t="s">
        <v>727</v>
      </c>
      <c r="O148" s="134"/>
      <c r="P148" s="118"/>
      <c r="Q148" s="118"/>
      <c r="R148" s="118"/>
      <c r="S148" s="118"/>
      <c r="T148" s="118"/>
      <c r="U148" s="118"/>
      <c r="V148" s="108"/>
    </row>
    <row r="149" spans="1:22" ht="29" x14ac:dyDescent="0.35">
      <c r="A149" s="5" t="s">
        <v>31</v>
      </c>
      <c r="B149" s="59" t="s">
        <v>700</v>
      </c>
      <c r="C149" s="116"/>
      <c r="D149" s="5" t="s">
        <v>701</v>
      </c>
      <c r="E149" s="5" t="s">
        <v>702</v>
      </c>
      <c r="F149" s="82" t="s">
        <v>729</v>
      </c>
      <c r="G149" s="5" t="s">
        <v>1298</v>
      </c>
      <c r="H149" s="5">
        <v>0.45</v>
      </c>
      <c r="I149" s="5" t="s">
        <v>718</v>
      </c>
      <c r="J149" s="5" t="s">
        <v>719</v>
      </c>
      <c r="K149" s="5" t="s">
        <v>39</v>
      </c>
      <c r="L149" s="46">
        <v>0</v>
      </c>
      <c r="M149" s="5">
        <v>0</v>
      </c>
      <c r="N149" s="96" t="s">
        <v>730</v>
      </c>
      <c r="O149" s="134"/>
      <c r="P149" s="118"/>
      <c r="Q149" s="118"/>
      <c r="R149" s="117" t="s">
        <v>731</v>
      </c>
      <c r="S149" s="118"/>
      <c r="T149" s="118"/>
      <c r="U149" s="118"/>
      <c r="V149" s="108"/>
    </row>
    <row r="150" spans="1:22" ht="29.15" customHeight="1" x14ac:dyDescent="0.35">
      <c r="A150" s="5" t="s">
        <v>31</v>
      </c>
      <c r="B150" s="59" t="s">
        <v>700</v>
      </c>
      <c r="C150" s="116"/>
      <c r="D150" s="5" t="s">
        <v>701</v>
      </c>
      <c r="E150" s="5" t="s">
        <v>702</v>
      </c>
      <c r="F150" s="82" t="s">
        <v>729</v>
      </c>
      <c r="G150" s="5" t="s">
        <v>1299</v>
      </c>
      <c r="H150" s="5">
        <v>0.45</v>
      </c>
      <c r="I150" s="5" t="s">
        <v>723</v>
      </c>
      <c r="J150" s="5" t="s">
        <v>724</v>
      </c>
      <c r="K150" s="5" t="s">
        <v>39</v>
      </c>
      <c r="L150" s="46">
        <v>0</v>
      </c>
      <c r="M150" s="5">
        <v>0</v>
      </c>
      <c r="N150" s="96" t="s">
        <v>730</v>
      </c>
      <c r="O150" s="134"/>
      <c r="P150" s="118"/>
      <c r="Q150" s="118"/>
      <c r="R150" s="118"/>
      <c r="S150" s="118"/>
      <c r="T150" s="118"/>
      <c r="U150" s="118"/>
      <c r="V150" s="108"/>
    </row>
    <row r="151" spans="1:22" ht="29" x14ac:dyDescent="0.35">
      <c r="A151" s="5" t="s">
        <v>31</v>
      </c>
      <c r="B151" s="59" t="s">
        <v>700</v>
      </c>
      <c r="C151" s="120"/>
      <c r="D151" s="5" t="s">
        <v>701</v>
      </c>
      <c r="E151" s="5" t="s">
        <v>702</v>
      </c>
      <c r="F151" s="82" t="s">
        <v>729</v>
      </c>
      <c r="G151" s="5" t="s">
        <v>1300</v>
      </c>
      <c r="H151" s="5">
        <v>0.45</v>
      </c>
      <c r="I151" s="5" t="s">
        <v>725</v>
      </c>
      <c r="J151" s="5" t="s">
        <v>715</v>
      </c>
      <c r="K151" s="5" t="s">
        <v>39</v>
      </c>
      <c r="L151" s="46">
        <v>0</v>
      </c>
      <c r="M151" s="5">
        <v>0</v>
      </c>
      <c r="N151" s="96" t="s">
        <v>730</v>
      </c>
      <c r="O151" s="114"/>
      <c r="P151" s="119"/>
      <c r="Q151" s="119"/>
      <c r="R151" s="119"/>
      <c r="S151" s="119"/>
      <c r="T151" s="119"/>
      <c r="U151" s="119"/>
      <c r="V151" s="107"/>
    </row>
    <row r="152" spans="1:22" ht="43.5" customHeight="1" x14ac:dyDescent="0.35">
      <c r="A152" s="5" t="s">
        <v>31</v>
      </c>
      <c r="B152" s="71" t="s">
        <v>732</v>
      </c>
      <c r="C152" s="125" t="s">
        <v>947</v>
      </c>
      <c r="D152" s="5" t="s">
        <v>942</v>
      </c>
      <c r="E152" s="5" t="s">
        <v>943</v>
      </c>
      <c r="F152" s="82" t="s">
        <v>944</v>
      </c>
      <c r="G152" s="5" t="s">
        <v>36</v>
      </c>
      <c r="H152" s="5">
        <v>0.1</v>
      </c>
      <c r="I152" s="5" t="s">
        <v>737</v>
      </c>
      <c r="J152" s="5" t="s">
        <v>738</v>
      </c>
      <c r="K152" s="5" t="s">
        <v>39</v>
      </c>
      <c r="L152" s="39">
        <v>0</v>
      </c>
      <c r="M152" s="5">
        <v>0</v>
      </c>
      <c r="N152" s="96" t="s">
        <v>952</v>
      </c>
      <c r="O152" s="126" t="s">
        <v>735</v>
      </c>
      <c r="P152" s="129" t="s">
        <v>736</v>
      </c>
      <c r="Q152" s="130" t="s">
        <v>958</v>
      </c>
      <c r="R152" s="117" t="s">
        <v>936</v>
      </c>
      <c r="S152" s="59" t="s">
        <v>937</v>
      </c>
      <c r="T152" s="92" t="s">
        <v>940</v>
      </c>
      <c r="U152" s="124" t="s">
        <v>121</v>
      </c>
      <c r="V152" s="106"/>
    </row>
    <row r="153" spans="1:22" ht="43.5" customHeight="1" x14ac:dyDescent="0.35">
      <c r="A153" s="5" t="s">
        <v>31</v>
      </c>
      <c r="B153" s="71" t="s">
        <v>732</v>
      </c>
      <c r="C153" s="125"/>
      <c r="D153" s="5" t="s">
        <v>942</v>
      </c>
      <c r="E153" s="5" t="s">
        <v>943</v>
      </c>
      <c r="F153" s="82" t="s">
        <v>945</v>
      </c>
      <c r="G153" s="5" t="s">
        <v>85</v>
      </c>
      <c r="H153" s="5">
        <v>0.1</v>
      </c>
      <c r="I153" s="5" t="s">
        <v>737</v>
      </c>
      <c r="J153" s="5" t="s">
        <v>738</v>
      </c>
      <c r="K153" s="5" t="s">
        <v>39</v>
      </c>
      <c r="L153" s="39">
        <v>0</v>
      </c>
      <c r="M153" s="5">
        <v>0</v>
      </c>
      <c r="N153" s="96" t="s">
        <v>953</v>
      </c>
      <c r="O153" s="127"/>
      <c r="P153" s="129"/>
      <c r="Q153" s="129"/>
      <c r="R153" s="122"/>
      <c r="S153" s="117" t="s">
        <v>938</v>
      </c>
      <c r="T153" s="117" t="s">
        <v>941</v>
      </c>
      <c r="U153" s="122"/>
      <c r="V153" s="108"/>
    </row>
    <row r="154" spans="1:22" ht="43.5" customHeight="1" x14ac:dyDescent="0.35">
      <c r="A154" s="5" t="s">
        <v>31</v>
      </c>
      <c r="B154" s="71" t="s">
        <v>732</v>
      </c>
      <c r="C154" s="125"/>
      <c r="D154" s="5" t="s">
        <v>942</v>
      </c>
      <c r="E154" s="5" t="s">
        <v>943</v>
      </c>
      <c r="F154" s="82" t="s">
        <v>945</v>
      </c>
      <c r="G154" s="5" t="s">
        <v>91</v>
      </c>
      <c r="H154" s="5">
        <v>0.1</v>
      </c>
      <c r="I154" s="5" t="s">
        <v>733</v>
      </c>
      <c r="J154" s="5" t="s">
        <v>734</v>
      </c>
      <c r="K154" s="39" t="s">
        <v>39</v>
      </c>
      <c r="L154" s="39">
        <v>0</v>
      </c>
      <c r="M154" s="5">
        <v>0</v>
      </c>
      <c r="N154" s="96" t="s">
        <v>953</v>
      </c>
      <c r="O154" s="127"/>
      <c r="P154" s="129"/>
      <c r="Q154" s="129"/>
      <c r="R154" s="122"/>
      <c r="S154" s="122"/>
      <c r="T154" s="118"/>
      <c r="U154" s="122"/>
      <c r="V154" s="108"/>
    </row>
    <row r="155" spans="1:22" ht="43.5" customHeight="1" x14ac:dyDescent="0.35">
      <c r="A155" s="5" t="s">
        <v>31</v>
      </c>
      <c r="B155" s="71" t="s">
        <v>732</v>
      </c>
      <c r="C155" s="125"/>
      <c r="D155" s="5" t="s">
        <v>942</v>
      </c>
      <c r="E155" s="5" t="s">
        <v>943</v>
      </c>
      <c r="F155" s="82" t="s">
        <v>946</v>
      </c>
      <c r="G155" s="5" t="s">
        <v>255</v>
      </c>
      <c r="H155" s="5">
        <v>0.1</v>
      </c>
      <c r="I155" s="5" t="s">
        <v>737</v>
      </c>
      <c r="J155" s="5" t="s">
        <v>738</v>
      </c>
      <c r="K155" s="5" t="s">
        <v>39</v>
      </c>
      <c r="L155" s="39">
        <v>0</v>
      </c>
      <c r="M155" s="5">
        <v>0</v>
      </c>
      <c r="N155" s="96" t="s">
        <v>954</v>
      </c>
      <c r="O155" s="127"/>
      <c r="P155" s="129"/>
      <c r="Q155" s="129"/>
      <c r="R155" s="122"/>
      <c r="S155" s="117" t="s">
        <v>939</v>
      </c>
      <c r="T155" s="117" t="s">
        <v>739</v>
      </c>
      <c r="U155" s="122"/>
      <c r="V155" s="108"/>
    </row>
    <row r="156" spans="1:22" ht="43.5" customHeight="1" x14ac:dyDescent="0.35">
      <c r="A156" s="5" t="s">
        <v>31</v>
      </c>
      <c r="B156" s="71" t="s">
        <v>732</v>
      </c>
      <c r="C156" s="125"/>
      <c r="D156" s="5" t="s">
        <v>942</v>
      </c>
      <c r="E156" s="5" t="s">
        <v>943</v>
      </c>
      <c r="F156" s="82" t="s">
        <v>946</v>
      </c>
      <c r="G156" s="5" t="s">
        <v>258</v>
      </c>
      <c r="H156" s="5">
        <v>0.1</v>
      </c>
      <c r="I156" s="5" t="s">
        <v>733</v>
      </c>
      <c r="J156" s="5" t="s">
        <v>734</v>
      </c>
      <c r="K156" s="39" t="s">
        <v>39</v>
      </c>
      <c r="L156" s="39">
        <v>0</v>
      </c>
      <c r="M156" s="5">
        <v>0</v>
      </c>
      <c r="N156" s="96" t="s">
        <v>954</v>
      </c>
      <c r="O156" s="127"/>
      <c r="P156" s="129"/>
      <c r="Q156" s="129"/>
      <c r="R156" s="122"/>
      <c r="S156" s="122"/>
      <c r="T156" s="118"/>
      <c r="U156" s="122"/>
      <c r="V156" s="108"/>
    </row>
    <row r="157" spans="1:22" ht="43.5" customHeight="1" x14ac:dyDescent="0.35">
      <c r="A157" s="5" t="s">
        <v>31</v>
      </c>
      <c r="B157" s="71" t="s">
        <v>732</v>
      </c>
      <c r="C157" s="125"/>
      <c r="D157" s="5" t="s">
        <v>942</v>
      </c>
      <c r="E157" s="5" t="s">
        <v>943</v>
      </c>
      <c r="F157" s="82" t="s">
        <v>946</v>
      </c>
      <c r="G157" s="5" t="s">
        <v>740</v>
      </c>
      <c r="H157" s="5">
        <v>0.1</v>
      </c>
      <c r="I157" s="5" t="s">
        <v>741</v>
      </c>
      <c r="J157" s="5" t="s">
        <v>742</v>
      </c>
      <c r="K157" s="39" t="s">
        <v>21</v>
      </c>
      <c r="L157" s="39">
        <v>-0.9</v>
      </c>
      <c r="M157" s="5">
        <v>0</v>
      </c>
      <c r="N157" s="96" t="s">
        <v>954</v>
      </c>
      <c r="O157" s="127"/>
      <c r="P157" s="129"/>
      <c r="Q157" s="129"/>
      <c r="R157" s="123"/>
      <c r="S157" s="123"/>
      <c r="T157" s="119"/>
      <c r="U157" s="123"/>
      <c r="V157" s="107"/>
    </row>
    <row r="158" spans="1:22" ht="43.5" customHeight="1" x14ac:dyDescent="0.35">
      <c r="A158" s="5" t="s">
        <v>31</v>
      </c>
      <c r="B158" s="71" t="s">
        <v>732</v>
      </c>
      <c r="C158" s="125" t="s">
        <v>948</v>
      </c>
      <c r="D158" s="5" t="s">
        <v>942</v>
      </c>
      <c r="E158" s="5" t="s">
        <v>943</v>
      </c>
      <c r="F158" s="82" t="s">
        <v>949</v>
      </c>
      <c r="G158" s="5" t="s">
        <v>36</v>
      </c>
      <c r="H158" s="5">
        <v>0.1</v>
      </c>
      <c r="I158" s="5" t="s">
        <v>737</v>
      </c>
      <c r="J158" s="5" t="s">
        <v>738</v>
      </c>
      <c r="K158" s="5" t="s">
        <v>39</v>
      </c>
      <c r="L158" s="39">
        <v>0</v>
      </c>
      <c r="M158" s="5">
        <v>0</v>
      </c>
      <c r="N158" s="96" t="s">
        <v>955</v>
      </c>
      <c r="O158" s="127"/>
      <c r="P158" s="129" t="s">
        <v>736</v>
      </c>
      <c r="Q158" s="130" t="s">
        <v>959</v>
      </c>
      <c r="R158" s="117" t="s">
        <v>960</v>
      </c>
      <c r="S158" s="59" t="s">
        <v>937</v>
      </c>
      <c r="T158" s="92" t="s">
        <v>940</v>
      </c>
      <c r="U158" s="124" t="s">
        <v>121</v>
      </c>
      <c r="V158" s="106"/>
    </row>
    <row r="159" spans="1:22" ht="43.5" customHeight="1" x14ac:dyDescent="0.35">
      <c r="A159" s="5" t="s">
        <v>31</v>
      </c>
      <c r="B159" s="71" t="s">
        <v>732</v>
      </c>
      <c r="C159" s="125"/>
      <c r="D159" s="5" t="s">
        <v>942</v>
      </c>
      <c r="E159" s="5" t="s">
        <v>943</v>
      </c>
      <c r="F159" s="82" t="s">
        <v>950</v>
      </c>
      <c r="G159" s="5" t="s">
        <v>85</v>
      </c>
      <c r="H159" s="5">
        <v>0.1</v>
      </c>
      <c r="I159" s="5" t="s">
        <v>737</v>
      </c>
      <c r="J159" s="5" t="s">
        <v>738</v>
      </c>
      <c r="K159" s="5" t="s">
        <v>39</v>
      </c>
      <c r="L159" s="39">
        <v>0</v>
      </c>
      <c r="M159" s="5">
        <v>0</v>
      </c>
      <c r="N159" s="96" t="s">
        <v>956</v>
      </c>
      <c r="O159" s="127"/>
      <c r="P159" s="129"/>
      <c r="Q159" s="129"/>
      <c r="R159" s="122"/>
      <c r="S159" s="117" t="s">
        <v>938</v>
      </c>
      <c r="T159" s="117" t="s">
        <v>941</v>
      </c>
      <c r="U159" s="122"/>
      <c r="V159" s="108"/>
    </row>
    <row r="160" spans="1:22" ht="43.5" customHeight="1" x14ac:dyDescent="0.35">
      <c r="A160" s="5" t="s">
        <v>31</v>
      </c>
      <c r="B160" s="71" t="s">
        <v>732</v>
      </c>
      <c r="C160" s="125"/>
      <c r="D160" s="5" t="s">
        <v>942</v>
      </c>
      <c r="E160" s="5" t="s">
        <v>943</v>
      </c>
      <c r="F160" s="82" t="s">
        <v>950</v>
      </c>
      <c r="G160" s="5" t="s">
        <v>91</v>
      </c>
      <c r="H160" s="5">
        <v>0.1</v>
      </c>
      <c r="I160" s="5" t="s">
        <v>733</v>
      </c>
      <c r="J160" s="5" t="s">
        <v>734</v>
      </c>
      <c r="K160" s="39" t="s">
        <v>39</v>
      </c>
      <c r="L160" s="39">
        <v>0</v>
      </c>
      <c r="M160" s="5">
        <v>0</v>
      </c>
      <c r="N160" s="96" t="s">
        <v>956</v>
      </c>
      <c r="O160" s="127"/>
      <c r="P160" s="129"/>
      <c r="Q160" s="129"/>
      <c r="R160" s="122"/>
      <c r="S160" s="122"/>
      <c r="T160" s="118"/>
      <c r="U160" s="122"/>
      <c r="V160" s="108"/>
    </row>
    <row r="161" spans="1:22" ht="43.5" customHeight="1" x14ac:dyDescent="0.35">
      <c r="A161" s="5" t="s">
        <v>31</v>
      </c>
      <c r="B161" s="71" t="s">
        <v>732</v>
      </c>
      <c r="C161" s="125"/>
      <c r="D161" s="5" t="s">
        <v>942</v>
      </c>
      <c r="E161" s="5" t="s">
        <v>943</v>
      </c>
      <c r="F161" s="82" t="s">
        <v>951</v>
      </c>
      <c r="G161" s="5" t="s">
        <v>255</v>
      </c>
      <c r="H161" s="5">
        <v>0.1</v>
      </c>
      <c r="I161" s="5" t="s">
        <v>737</v>
      </c>
      <c r="J161" s="5" t="s">
        <v>738</v>
      </c>
      <c r="K161" s="5" t="s">
        <v>39</v>
      </c>
      <c r="L161" s="39">
        <v>0</v>
      </c>
      <c r="M161" s="5">
        <v>0</v>
      </c>
      <c r="N161" s="96" t="s">
        <v>957</v>
      </c>
      <c r="O161" s="127"/>
      <c r="P161" s="129"/>
      <c r="Q161" s="129"/>
      <c r="R161" s="122"/>
      <c r="S161" s="117" t="s">
        <v>939</v>
      </c>
      <c r="T161" s="117" t="s">
        <v>739</v>
      </c>
      <c r="U161" s="122"/>
      <c r="V161" s="108"/>
    </row>
    <row r="162" spans="1:22" ht="43.5" customHeight="1" x14ac:dyDescent="0.35">
      <c r="A162" s="5" t="s">
        <v>31</v>
      </c>
      <c r="B162" s="71" t="s">
        <v>732</v>
      </c>
      <c r="C162" s="125"/>
      <c r="D162" s="5" t="s">
        <v>942</v>
      </c>
      <c r="E162" s="5" t="s">
        <v>943</v>
      </c>
      <c r="F162" s="82" t="s">
        <v>951</v>
      </c>
      <c r="G162" s="5" t="s">
        <v>258</v>
      </c>
      <c r="H162" s="5">
        <v>0.1</v>
      </c>
      <c r="I162" s="5" t="s">
        <v>733</v>
      </c>
      <c r="J162" s="5" t="s">
        <v>734</v>
      </c>
      <c r="K162" s="39" t="s">
        <v>39</v>
      </c>
      <c r="L162" s="39">
        <v>0</v>
      </c>
      <c r="M162" s="5">
        <v>0</v>
      </c>
      <c r="N162" s="96" t="s">
        <v>957</v>
      </c>
      <c r="O162" s="127"/>
      <c r="P162" s="129"/>
      <c r="Q162" s="129"/>
      <c r="R162" s="122"/>
      <c r="S162" s="122"/>
      <c r="T162" s="118"/>
      <c r="U162" s="122"/>
      <c r="V162" s="108"/>
    </row>
    <row r="163" spans="1:22" ht="43.5" customHeight="1" x14ac:dyDescent="0.35">
      <c r="A163" s="5" t="s">
        <v>31</v>
      </c>
      <c r="B163" s="71" t="s">
        <v>732</v>
      </c>
      <c r="C163" s="125"/>
      <c r="D163" s="5" t="s">
        <v>942</v>
      </c>
      <c r="E163" s="5" t="s">
        <v>943</v>
      </c>
      <c r="F163" s="82" t="s">
        <v>951</v>
      </c>
      <c r="G163" s="5" t="s">
        <v>740</v>
      </c>
      <c r="H163" s="5">
        <v>0.1</v>
      </c>
      <c r="I163" s="5" t="s">
        <v>741</v>
      </c>
      <c r="J163" s="5" t="s">
        <v>742</v>
      </c>
      <c r="K163" s="39" t="s">
        <v>21</v>
      </c>
      <c r="L163" s="39">
        <v>-0.9</v>
      </c>
      <c r="M163" s="5">
        <v>0</v>
      </c>
      <c r="N163" s="96" t="s">
        <v>957</v>
      </c>
      <c r="O163" s="128"/>
      <c r="P163" s="129"/>
      <c r="Q163" s="129"/>
      <c r="R163" s="123"/>
      <c r="S163" s="123"/>
      <c r="T163" s="119"/>
      <c r="U163" s="123"/>
      <c r="V163" s="107"/>
    </row>
    <row r="164" spans="1:22" s="88" customFormat="1" ht="174" x14ac:dyDescent="0.35">
      <c r="A164" s="5" t="s">
        <v>31</v>
      </c>
      <c r="B164" s="71" t="s">
        <v>732</v>
      </c>
      <c r="C164" s="105" t="s">
        <v>1302</v>
      </c>
      <c r="D164" s="33" t="s">
        <v>743</v>
      </c>
      <c r="E164" s="33" t="s">
        <v>744</v>
      </c>
      <c r="F164" s="55" t="s">
        <v>745</v>
      </c>
      <c r="G164" s="33" t="s">
        <v>36</v>
      </c>
      <c r="H164" s="33">
        <v>2</v>
      </c>
      <c r="I164" s="33" t="s">
        <v>746</v>
      </c>
      <c r="J164" s="33" t="s">
        <v>747</v>
      </c>
      <c r="K164" s="39" t="s">
        <v>39</v>
      </c>
      <c r="L164" s="39">
        <v>0</v>
      </c>
      <c r="M164" s="33">
        <v>0</v>
      </c>
      <c r="N164" s="97" t="s">
        <v>1306</v>
      </c>
      <c r="O164" s="56" t="s">
        <v>748</v>
      </c>
      <c r="P164" s="71" t="s">
        <v>1304</v>
      </c>
      <c r="Q164" s="71" t="s">
        <v>1303</v>
      </c>
      <c r="R164" s="71" t="s">
        <v>749</v>
      </c>
      <c r="S164" s="54" t="s">
        <v>750</v>
      </c>
      <c r="T164" s="54" t="s">
        <v>751</v>
      </c>
      <c r="U164" s="54" t="s">
        <v>121</v>
      </c>
      <c r="V164" s="95" t="s">
        <v>1305</v>
      </c>
    </row>
    <row r="165" spans="1:22" ht="43.5" x14ac:dyDescent="0.35">
      <c r="A165" s="5" t="s">
        <v>31</v>
      </c>
      <c r="B165" s="71" t="s">
        <v>687</v>
      </c>
      <c r="C165" s="131" t="s">
        <v>1308</v>
      </c>
      <c r="D165" s="5" t="s">
        <v>753</v>
      </c>
      <c r="E165" s="5" t="s">
        <v>754</v>
      </c>
      <c r="F165" s="82" t="s">
        <v>755</v>
      </c>
      <c r="G165" s="5" t="s">
        <v>65</v>
      </c>
      <c r="H165" s="5">
        <v>4.5</v>
      </c>
      <c r="I165" s="5" t="s">
        <v>756</v>
      </c>
      <c r="J165" s="5" t="s">
        <v>757</v>
      </c>
      <c r="K165" s="39" t="s">
        <v>21</v>
      </c>
      <c r="L165" s="39">
        <v>-0.4</v>
      </c>
      <c r="M165" s="5">
        <v>0</v>
      </c>
      <c r="N165" s="96" t="s">
        <v>1309</v>
      </c>
      <c r="O165" s="126" t="s">
        <v>758</v>
      </c>
      <c r="P165" s="71" t="s">
        <v>216</v>
      </c>
      <c r="Q165" s="71" t="s">
        <v>759</v>
      </c>
      <c r="R165" s="85" t="s">
        <v>760</v>
      </c>
      <c r="S165" s="85" t="s">
        <v>761</v>
      </c>
      <c r="T165" s="90" t="s">
        <v>762</v>
      </c>
      <c r="U165" s="58" t="s">
        <v>419</v>
      </c>
      <c r="V165" s="106" t="s">
        <v>1307</v>
      </c>
    </row>
    <row r="166" spans="1:22" ht="29" x14ac:dyDescent="0.35">
      <c r="A166" s="5" t="s">
        <v>31</v>
      </c>
      <c r="B166" s="71" t="s">
        <v>687</v>
      </c>
      <c r="C166" s="131"/>
      <c r="D166" s="5" t="s">
        <v>763</v>
      </c>
      <c r="E166" s="5" t="s">
        <v>764</v>
      </c>
      <c r="F166" s="82" t="s">
        <v>755</v>
      </c>
      <c r="G166" s="5" t="s">
        <v>72</v>
      </c>
      <c r="H166" s="5">
        <v>4.5</v>
      </c>
      <c r="I166" s="5" t="s">
        <v>765</v>
      </c>
      <c r="J166" s="5" t="s">
        <v>766</v>
      </c>
      <c r="K166" s="39" t="s">
        <v>21</v>
      </c>
      <c r="L166" s="39">
        <v>-0.15</v>
      </c>
      <c r="M166" s="5">
        <v>0</v>
      </c>
      <c r="N166" s="96" t="s">
        <v>1310</v>
      </c>
      <c r="O166" s="127"/>
      <c r="P166" s="71" t="s">
        <v>216</v>
      </c>
      <c r="Q166" s="71" t="s">
        <v>767</v>
      </c>
      <c r="R166" s="85" t="s">
        <v>768</v>
      </c>
      <c r="S166" s="85" t="s">
        <v>769</v>
      </c>
      <c r="T166" s="90" t="s">
        <v>770</v>
      </c>
      <c r="U166" s="58" t="s">
        <v>419</v>
      </c>
      <c r="V166" s="108"/>
    </row>
    <row r="167" spans="1:22" ht="58" x14ac:dyDescent="0.35">
      <c r="A167" s="5" t="s">
        <v>31</v>
      </c>
      <c r="B167" s="71" t="s">
        <v>687</v>
      </c>
      <c r="C167" s="131"/>
      <c r="D167" s="5" t="s">
        <v>771</v>
      </c>
      <c r="E167" s="5" t="s">
        <v>772</v>
      </c>
      <c r="F167" s="82" t="s">
        <v>755</v>
      </c>
      <c r="G167" s="5" t="s">
        <v>249</v>
      </c>
      <c r="H167" s="5">
        <v>4.5</v>
      </c>
      <c r="I167" s="5" t="s">
        <v>773</v>
      </c>
      <c r="J167" s="5" t="s">
        <v>774</v>
      </c>
      <c r="K167" s="39" t="s">
        <v>21</v>
      </c>
      <c r="L167" s="39">
        <v>-0.28999999999999998</v>
      </c>
      <c r="M167" s="5">
        <v>0</v>
      </c>
      <c r="N167" s="96" t="s">
        <v>1311</v>
      </c>
      <c r="O167" s="127"/>
      <c r="P167" s="71" t="s">
        <v>216</v>
      </c>
      <c r="Q167" s="71" t="s">
        <v>775</v>
      </c>
      <c r="R167" s="85" t="s">
        <v>776</v>
      </c>
      <c r="S167" s="85" t="s">
        <v>777</v>
      </c>
      <c r="T167" s="90" t="s">
        <v>778</v>
      </c>
      <c r="U167" s="58" t="s">
        <v>419</v>
      </c>
      <c r="V167" s="108"/>
    </row>
    <row r="168" spans="1:22" x14ac:dyDescent="0.35">
      <c r="A168" s="5" t="s">
        <v>31</v>
      </c>
      <c r="B168" s="71" t="s">
        <v>687</v>
      </c>
      <c r="C168" s="131"/>
      <c r="D168" s="5" t="s">
        <v>771</v>
      </c>
      <c r="E168" s="5" t="s">
        <v>772</v>
      </c>
      <c r="F168" s="82" t="s">
        <v>755</v>
      </c>
      <c r="G168" s="5" t="s">
        <v>85</v>
      </c>
      <c r="H168" s="5">
        <v>4.8</v>
      </c>
      <c r="I168" s="5" t="s">
        <v>773</v>
      </c>
      <c r="J168" s="5" t="s">
        <v>774</v>
      </c>
      <c r="K168" s="39" t="s">
        <v>21</v>
      </c>
      <c r="L168" s="39">
        <v>-0.3</v>
      </c>
      <c r="M168" s="5">
        <v>0</v>
      </c>
      <c r="N168" s="96" t="s">
        <v>1312</v>
      </c>
      <c r="O168" s="128"/>
      <c r="P168" s="71" t="s">
        <v>216</v>
      </c>
      <c r="Q168" s="71" t="s">
        <v>775</v>
      </c>
      <c r="R168" s="85" t="s">
        <v>779</v>
      </c>
      <c r="S168" s="85" t="s">
        <v>780</v>
      </c>
      <c r="T168" s="90" t="s">
        <v>781</v>
      </c>
      <c r="U168" s="58" t="s">
        <v>419</v>
      </c>
      <c r="V168" s="107"/>
    </row>
  </sheetData>
  <mergeCells count="283">
    <mergeCell ref="V165:V168"/>
    <mergeCell ref="V152:V157"/>
    <mergeCell ref="V116:V119"/>
    <mergeCell ref="V98:V99"/>
    <mergeCell ref="V101:V102"/>
    <mergeCell ref="V105:V108"/>
    <mergeCell ref="V110:V111"/>
    <mergeCell ref="V112:V115"/>
    <mergeCell ref="V129:V135"/>
    <mergeCell ref="V136:V138"/>
    <mergeCell ref="V139:V151"/>
    <mergeCell ref="V120:V122"/>
    <mergeCell ref="O65:O66"/>
    <mergeCell ref="V88:V91"/>
    <mergeCell ref="V74:V75"/>
    <mergeCell ref="V77:V78"/>
    <mergeCell ref="V79:V80"/>
    <mergeCell ref="V81:V82"/>
    <mergeCell ref="V84:V85"/>
    <mergeCell ref="T71:T73"/>
    <mergeCell ref="V67:V73"/>
    <mergeCell ref="V4:V5"/>
    <mergeCell ref="V7:V8"/>
    <mergeCell ref="V9:V12"/>
    <mergeCell ref="O139:O151"/>
    <mergeCell ref="T139:T142"/>
    <mergeCell ref="T143:T151"/>
    <mergeCell ref="R143:R145"/>
    <mergeCell ref="S21:S22"/>
    <mergeCell ref="Q26:Q28"/>
    <mergeCell ref="R50:R51"/>
    <mergeCell ref="T21:T22"/>
    <mergeCell ref="P48:P49"/>
    <mergeCell ref="T55:T56"/>
    <mergeCell ref="T57:T58"/>
    <mergeCell ref="S77:S78"/>
    <mergeCell ref="S23:S24"/>
    <mergeCell ref="R21:R22"/>
    <mergeCell ref="P20:P24"/>
    <mergeCell ref="P77:P78"/>
    <mergeCell ref="Q129:Q135"/>
    <mergeCell ref="T136:T138"/>
    <mergeCell ref="T125:T126"/>
    <mergeCell ref="S136:S138"/>
    <mergeCell ref="Q139:Q151"/>
    <mergeCell ref="P125:P128"/>
    <mergeCell ref="R146:R148"/>
    <mergeCell ref="O136:O138"/>
    <mergeCell ref="C136:C138"/>
    <mergeCell ref="O125:O128"/>
    <mergeCell ref="U125:U128"/>
    <mergeCell ref="S129:S131"/>
    <mergeCell ref="T129:T131"/>
    <mergeCell ref="S127:S128"/>
    <mergeCell ref="R127:R128"/>
    <mergeCell ref="T132:T135"/>
    <mergeCell ref="U129:U135"/>
    <mergeCell ref="R132:R135"/>
    <mergeCell ref="T127:T128"/>
    <mergeCell ref="U101:U102"/>
    <mergeCell ref="U77:U78"/>
    <mergeCell ref="T79:T80"/>
    <mergeCell ref="U84:U85"/>
    <mergeCell ref="S89:S91"/>
    <mergeCell ref="S93:S95"/>
    <mergeCell ref="S125:S126"/>
    <mergeCell ref="P139:P151"/>
    <mergeCell ref="S139:S151"/>
    <mergeCell ref="U139:U151"/>
    <mergeCell ref="R139:R142"/>
    <mergeCell ref="R149:R151"/>
    <mergeCell ref="Q81:Q82"/>
    <mergeCell ref="Q84:Q85"/>
    <mergeCell ref="U120:U122"/>
    <mergeCell ref="S132:S135"/>
    <mergeCell ref="Q101:Q102"/>
    <mergeCell ref="R77:R78"/>
    <mergeCell ref="P129:P135"/>
    <mergeCell ref="R129:R131"/>
    <mergeCell ref="Q125:Q128"/>
    <mergeCell ref="Q120:Q122"/>
    <mergeCell ref="Q123:Q124"/>
    <mergeCell ref="U136:U138"/>
    <mergeCell ref="U98:U99"/>
    <mergeCell ref="T11:T12"/>
    <mergeCell ref="T18:T19"/>
    <mergeCell ref="S30:S32"/>
    <mergeCell ref="S18:S19"/>
    <mergeCell ref="S81:S82"/>
    <mergeCell ref="S65:S66"/>
    <mergeCell ref="U11:U12"/>
    <mergeCell ref="U18:U19"/>
    <mergeCell ref="U20:U24"/>
    <mergeCell ref="U26:U28"/>
    <mergeCell ref="U30:U32"/>
    <mergeCell ref="S11:S12"/>
    <mergeCell ref="U74:U75"/>
    <mergeCell ref="U50:U51"/>
    <mergeCell ref="U79:U80"/>
    <mergeCell ref="T77:T78"/>
    <mergeCell ref="S79:S80"/>
    <mergeCell ref="U88:U91"/>
    <mergeCell ref="U92:U95"/>
    <mergeCell ref="U81:U82"/>
    <mergeCell ref="S67:S70"/>
    <mergeCell ref="T67:T70"/>
    <mergeCell ref="U67:U73"/>
    <mergeCell ref="Q9:Q12"/>
    <mergeCell ref="Q50:Q51"/>
    <mergeCell ref="Q79:Q80"/>
    <mergeCell ref="S9:S10"/>
    <mergeCell ref="Q74:Q75"/>
    <mergeCell ref="Q77:Q78"/>
    <mergeCell ref="Q20:Q24"/>
    <mergeCell ref="Q48:Q49"/>
    <mergeCell ref="Q39:Q45"/>
    <mergeCell ref="Q46:Q47"/>
    <mergeCell ref="Q13:Q15"/>
    <mergeCell ref="Q36:Q38"/>
    <mergeCell ref="Q65:Q66"/>
    <mergeCell ref="Q67:Q73"/>
    <mergeCell ref="R67:R70"/>
    <mergeCell ref="S71:S73"/>
    <mergeCell ref="R71:R73"/>
    <mergeCell ref="C4:C5"/>
    <mergeCell ref="O4:O5"/>
    <mergeCell ref="P4:P5"/>
    <mergeCell ref="Q4:Q5"/>
    <mergeCell ref="C26:C28"/>
    <mergeCell ref="C30:C32"/>
    <mergeCell ref="R7:R8"/>
    <mergeCell ref="T7:T8"/>
    <mergeCell ref="C7:C8"/>
    <mergeCell ref="P7:P8"/>
    <mergeCell ref="R9:R10"/>
    <mergeCell ref="Q7:Q8"/>
    <mergeCell ref="O7:O8"/>
    <mergeCell ref="O20:O24"/>
    <mergeCell ref="O26:O28"/>
    <mergeCell ref="P18:P19"/>
    <mergeCell ref="P13:P15"/>
    <mergeCell ref="C9:C12"/>
    <mergeCell ref="P30:P32"/>
    <mergeCell ref="C13:C15"/>
    <mergeCell ref="Q30:Q32"/>
    <mergeCell ref="Q18:Q19"/>
    <mergeCell ref="O9:O12"/>
    <mergeCell ref="O30:O32"/>
    <mergeCell ref="U7:U8"/>
    <mergeCell ref="U9:U10"/>
    <mergeCell ref="T9:T10"/>
    <mergeCell ref="S7:S8"/>
    <mergeCell ref="U65:U66"/>
    <mergeCell ref="C18:C19"/>
    <mergeCell ref="C36:C38"/>
    <mergeCell ref="C39:C45"/>
    <mergeCell ref="C60:C61"/>
    <mergeCell ref="P9:P12"/>
    <mergeCell ref="Q33:Q35"/>
    <mergeCell ref="C33:C35"/>
    <mergeCell ref="P50:P51"/>
    <mergeCell ref="O50:O51"/>
    <mergeCell ref="O33:O45"/>
    <mergeCell ref="O46:O47"/>
    <mergeCell ref="P36:P38"/>
    <mergeCell ref="P46:P47"/>
    <mergeCell ref="C48:C49"/>
    <mergeCell ref="O13:O16"/>
    <mergeCell ref="C53:C54"/>
    <mergeCell ref="C65:C66"/>
    <mergeCell ref="R11:R12"/>
    <mergeCell ref="R18:R19"/>
    <mergeCell ref="P98:P99"/>
    <mergeCell ref="P39:P45"/>
    <mergeCell ref="O48:O49"/>
    <mergeCell ref="C46:C47"/>
    <mergeCell ref="C81:C82"/>
    <mergeCell ref="O88:O95"/>
    <mergeCell ref="P88:P91"/>
    <mergeCell ref="P92:P95"/>
    <mergeCell ref="P65:P66"/>
    <mergeCell ref="O55:O58"/>
    <mergeCell ref="P81:P82"/>
    <mergeCell ref="C79:C80"/>
    <mergeCell ref="O60:O63"/>
    <mergeCell ref="P79:P80"/>
    <mergeCell ref="C74:C75"/>
    <mergeCell ref="P74:P75"/>
    <mergeCell ref="C62:C63"/>
    <mergeCell ref="C77:C78"/>
    <mergeCell ref="O81:O82"/>
    <mergeCell ref="C88:C91"/>
    <mergeCell ref="O79:O80"/>
    <mergeCell ref="C92:C95"/>
    <mergeCell ref="C67:C73"/>
    <mergeCell ref="O69:O73"/>
    <mergeCell ref="C105:C108"/>
    <mergeCell ref="O105:O108"/>
    <mergeCell ref="O101:O102"/>
    <mergeCell ref="O96:O100"/>
    <mergeCell ref="O103:O104"/>
    <mergeCell ref="C84:C85"/>
    <mergeCell ref="O84:O85"/>
    <mergeCell ref="R136:R138"/>
    <mergeCell ref="P136:P138"/>
    <mergeCell ref="P120:P122"/>
    <mergeCell ref="O120:O122"/>
    <mergeCell ref="C120:C122"/>
    <mergeCell ref="O129:O135"/>
    <mergeCell ref="C125:C128"/>
    <mergeCell ref="P123:P124"/>
    <mergeCell ref="C123:C124"/>
    <mergeCell ref="R125:R126"/>
    <mergeCell ref="P101:P102"/>
    <mergeCell ref="Q98:Q99"/>
    <mergeCell ref="Q93:Q95"/>
    <mergeCell ref="Q89:Q91"/>
    <mergeCell ref="C98:C99"/>
    <mergeCell ref="C101:C102"/>
    <mergeCell ref="O86:O87"/>
    <mergeCell ref="C165:C168"/>
    <mergeCell ref="O165:O168"/>
    <mergeCell ref="C152:C157"/>
    <mergeCell ref="P152:P157"/>
    <mergeCell ref="Q152:Q157"/>
    <mergeCell ref="O123:O124"/>
    <mergeCell ref="Q136:Q138"/>
    <mergeCell ref="C110:C111"/>
    <mergeCell ref="C112:C115"/>
    <mergeCell ref="C116:C119"/>
    <mergeCell ref="O112:O115"/>
    <mergeCell ref="O116:O119"/>
    <mergeCell ref="O110:O111"/>
    <mergeCell ref="C139:C151"/>
    <mergeCell ref="C129:C135"/>
    <mergeCell ref="R152:R157"/>
    <mergeCell ref="U152:U157"/>
    <mergeCell ref="T153:T154"/>
    <mergeCell ref="T155:T157"/>
    <mergeCell ref="S153:S154"/>
    <mergeCell ref="S155:S157"/>
    <mergeCell ref="C158:C163"/>
    <mergeCell ref="O152:O163"/>
    <mergeCell ref="P158:P163"/>
    <mergeCell ref="Q158:Q163"/>
    <mergeCell ref="R158:R163"/>
    <mergeCell ref="S159:S160"/>
    <mergeCell ref="T159:T160"/>
    <mergeCell ref="S161:S163"/>
    <mergeCell ref="T161:T163"/>
    <mergeCell ref="U158:U163"/>
    <mergeCell ref="V13:V15"/>
    <mergeCell ref="V18:V19"/>
    <mergeCell ref="C20:C24"/>
    <mergeCell ref="V20:V24"/>
    <mergeCell ref="V26:V28"/>
    <mergeCell ref="O18:O19"/>
    <mergeCell ref="P26:P28"/>
    <mergeCell ref="P67:P73"/>
    <mergeCell ref="P33:P35"/>
    <mergeCell ref="V48:V49"/>
    <mergeCell ref="V30:V32"/>
    <mergeCell ref="V33:V35"/>
    <mergeCell ref="V36:V38"/>
    <mergeCell ref="V39:V45"/>
    <mergeCell ref="V46:V47"/>
    <mergeCell ref="V50:V51"/>
    <mergeCell ref="V53:V54"/>
    <mergeCell ref="C55:C56"/>
    <mergeCell ref="C57:C58"/>
    <mergeCell ref="V55:V56"/>
    <mergeCell ref="V57:V58"/>
    <mergeCell ref="U55:U56"/>
    <mergeCell ref="U57:U58"/>
    <mergeCell ref="O53:O54"/>
    <mergeCell ref="C50:C51"/>
    <mergeCell ref="V123:V124"/>
    <mergeCell ref="V125:V128"/>
    <mergeCell ref="V158:V163"/>
    <mergeCell ref="V92:V95"/>
    <mergeCell ref="V60:V61"/>
    <mergeCell ref="V62:V63"/>
    <mergeCell ref="V65:V66"/>
  </mergeCells>
  <phoneticPr fontId="20" type="noConversion"/>
  <hyperlinks>
    <hyperlink ref="O20" r:id="rId1" xr:uid="{00000000-0004-0000-0000-000000000000}"/>
    <hyperlink ref="O29" r:id="rId2" xr:uid="{00000000-0004-0000-0000-000001000000}"/>
    <hyperlink ref="O74" r:id="rId3" xr:uid="{00000000-0004-0000-0000-000005000000}"/>
    <hyperlink ref="O75" r:id="rId4" xr:uid="{00000000-0004-0000-0000-000006000000}"/>
    <hyperlink ref="O76" r:id="rId5" xr:uid="{00000000-0004-0000-0000-000007000000}"/>
    <hyperlink ref="O77" r:id="rId6" xr:uid="{00000000-0004-0000-0000-000008000000}"/>
    <hyperlink ref="O78" r:id="rId7" xr:uid="{00000000-0004-0000-0000-000009000000}"/>
    <hyperlink ref="O79" r:id="rId8" xr:uid="{00000000-0004-0000-0000-00000A000000}"/>
    <hyperlink ref="O81" r:id="rId9" xr:uid="{00000000-0004-0000-0000-00000B000000}"/>
    <hyperlink ref="O88:O95" r:id="rId10" display="ESPS CENS 2017" xr:uid="{00000000-0004-0000-0000-00000C000000}"/>
    <hyperlink ref="O109" r:id="rId11" xr:uid="{00000000-0004-0000-0000-00000D000000}"/>
    <hyperlink ref="O120:O122" r:id="rId12" display="Cargabilidad &gt; 110% del circuito Ternera - bosque 66 kV" xr:uid="{00000000-0004-0000-0000-00000E000000}"/>
    <hyperlink ref="O110" r:id="rId13" display="Cargabilidad &gt; 107.5 % del circuito Chambacú 1 " xr:uid="{00000000-0004-0000-0000-00000F000000}"/>
    <hyperlink ref="O123:O124" r:id="rId14" display="Estudio de validación del ESP del Bosque" xr:uid="{00000000-0004-0000-0000-000010000000}"/>
    <hyperlink ref="O26:O28" r:id="rId15" display="Estudio Electricaribe" xr:uid="{00000000-0004-0000-0000-000011000000}"/>
    <hyperlink ref="O30:O31" r:id="rId16" display="Estudio Electricaribe" xr:uid="{00000000-0004-0000-0000-000012000000}"/>
    <hyperlink ref="O4" r:id="rId17" xr:uid="{00000000-0004-0000-0000-000013000000}"/>
    <hyperlink ref="O6" r:id="rId18" xr:uid="{00000000-0004-0000-0000-000014000000}"/>
    <hyperlink ref="O17" r:id="rId19" xr:uid="{00000000-0004-0000-0000-000015000000}"/>
    <hyperlink ref="O18:O19" r:id="rId20" display="Estudio ESPS ELECTRICARIBE 2015-10-01" xr:uid="{00000000-0004-0000-0000-000016000000}"/>
    <hyperlink ref="O136" r:id="rId21" xr:uid="{00000000-0004-0000-0000-000018000000}"/>
    <hyperlink ref="O59" r:id="rId22" display="http://intranetxm/DireccionPlaneacionyOperacion/Anlisis Eventos y Protecciones/Esquemas Suplementarios de Protección/Estudios_y_Soportes/ESPS Cordoba Sucre/2017-03-10 RV Revisión Esquemas zona Sucre.msg" xr:uid="{00000000-0004-0000-0000-000019000000}"/>
    <hyperlink ref="O64" r:id="rId23" display="http://intranetxm/DireccionPlaneacionyOperacion/Anlisis Eventos y Protecciones/Esquemas Suplementarios de Protección/Estudios_y_Soportes/ESPS Cordoba Sucre/2017-03-10 RV Revisión Esquemas zona Sucre.msg" xr:uid="{00000000-0004-0000-0000-00001A000000}"/>
    <hyperlink ref="O55:O58" r:id="rId24" display="Esquema Cauca - Nariño" xr:uid="{00000000-0004-0000-0000-00001C000000}"/>
    <hyperlink ref="O52" r:id="rId25" xr:uid="{00000000-0004-0000-0000-00001D000000}"/>
    <hyperlink ref="O4:O5" r:id="rId26" display="ESPS S/E Centro" xr:uid="{00000000-0004-0000-0000-00001E000000}"/>
    <hyperlink ref="O139:O151" r:id="rId27" display="Estudio de RAG - Casanare" xr:uid="{00000000-0004-0000-0000-00001F000000}"/>
    <hyperlink ref="O60:O63" r:id="rId28" display="Esquema Bostón - Chinú 2 110 kV (10/07/2022)" xr:uid="{00000000-0004-0000-0000-000020000000}"/>
    <hyperlink ref="O86" r:id="rId29" xr:uid="{00000000-0004-0000-0000-000021000000}"/>
    <hyperlink ref="O65:O66" r:id="rId30" display="Esquema Bostón - Chinú 2 110 kV (10/07/2022)" xr:uid="{00000000-0004-0000-0000-000022000000}"/>
    <hyperlink ref="O7:O8" r:id="rId31" display="ESPS S/E El Río 110/34.5kV y Vte de Julio 110 kV (PRESENTACIÓN)" xr:uid="{00000000-0004-0000-0000-000024000000}"/>
    <hyperlink ref="O129:O135" r:id="rId32" display="Cerromatoso" xr:uid="{00000000-0004-0000-0000-000025000000}"/>
    <hyperlink ref="O112:O115" r:id="rId33" display="Cagabilidad &gt; 105% del circuito Ternera - Zaragocilla 66 kV" xr:uid="{00000000-0004-0000-0000-000026000000}"/>
    <hyperlink ref="O116:O119" r:id="rId34" display="Cagabilidad &gt; 105% del circuito Cartagena - Zaragocilla 66 kV" xr:uid="{00000000-0004-0000-0000-000027000000}"/>
    <hyperlink ref="O50:O51" r:id="rId35" display="TRFS VALLEDUPAR TVAL01 y TVAL12" xr:uid="{00000000-0004-0000-0000-000028000000}"/>
    <hyperlink ref="O48:O49" r:id="rId36" display="Guatapuri LN599" xr:uid="{00000000-0004-0000-0000-000029000000}"/>
    <hyperlink ref="O9:O12" r:id="rId37" display="ESPS S/E El Río 110/34.5kV y Vte de Julio 110 kV (PRESENTACIÓN)" xr:uid="{00000000-0004-0000-0000-00002B000000}"/>
    <hyperlink ref="O20:O24" r:id="rId38" display="Teledisparo asociado a la transformación de Tebsa 220/110 kV" xr:uid="{00000000-0004-0000-0000-00002C000000}"/>
    <hyperlink ref="O30:O32" r:id="rId39" display="Estudio Electricaribe" xr:uid="{00000000-0004-0000-0000-00002D000000}"/>
    <hyperlink ref="O33:O45" r:id="rId40" display="GCM 2019" xr:uid="{00000000-0004-0000-0000-00002F000000}"/>
    <hyperlink ref="O79:O80" r:id="rId41" display="Año 2014. Revisión Esquemas de Deslastre Montería por anillamiento entre Montería y Rio Sinú a 34.5 kV" xr:uid="{00000000-0004-0000-0000-000031000000}"/>
    <hyperlink ref="O81:O82" r:id="rId42" display="Año 2014. Revisión Esquemas de Deslastre Montería por anillamiento entre Montería y Rio Sinú a 34.5 kV" xr:uid="{00000000-0004-0000-0000-000032000000}"/>
    <hyperlink ref="O110:O111" r:id="rId43" display="Estudio_Modificación ESP Proyecto La Marina" xr:uid="{00000000-0004-0000-0000-000034000000}"/>
    <hyperlink ref="O86:O87" r:id="rId44" display="Esquema Bostón - Chinú 2 110 kV (10/07/2022)" xr:uid="{00000000-0004-0000-0000-000035000000}"/>
    <hyperlink ref="O136:O138" r:id="rId45" display="Esquema Baja tensión Amagá 110 kV" xr:uid="{00000000-0004-0000-0000-000036000000}"/>
    <hyperlink ref="O53" r:id="rId46" xr:uid="{00000000-0004-0000-0000-000037000000}"/>
    <hyperlink ref="O83" r:id="rId47" xr:uid="{00000000-0004-0000-0000-000038000000}"/>
    <hyperlink ref="O24" r:id="rId48" display="Teledisparo asociado a la transformación de Tebsa 220/110 kV" xr:uid="{00000000-0004-0000-0000-00003A000000}"/>
    <hyperlink ref="O25" r:id="rId49" xr:uid="{00000000-0004-0000-0000-00003B000000}"/>
    <hyperlink ref="O13" r:id="rId50" display="Estudio ESPS ELECTRICARIBE 2015-10-01" xr:uid="{00000000-0004-0000-0000-00003C000000}"/>
    <hyperlink ref="O13:O16" r:id="rId51" display="Estudios_ESPS Conv Atlántico STR 02-2019" xr:uid="{00000000-0004-0000-0000-00003D000000}"/>
    <hyperlink ref="O152" r:id="rId52" display="http://intranetxm/DireccionPlaneacionyOperacion/Anlisis Eventos y Protecciones/Esquemas Suplementarios de Protección/Estudios_y_Soportes/20231026_ESP Sabana Norte" xr:uid="{00000000-0004-0000-0000-00003E000000}"/>
    <hyperlink ref="O164" r:id="rId53" display="http://intranetxm/DireccionPlaneacionyOperacion/Anlisis Eventos y Protecciones/Esquemas Suplementarios de Protección/Estudios_y_Soportes/20231026_ESP Guavio 115kV" xr:uid="{00000000-0004-0000-0000-00003F000000}"/>
    <hyperlink ref="O105:O108" r:id="rId54" display="Modifacion: Correo 2024-02-01" xr:uid="{03C589E8-367E-4F5E-A40F-2D3BB95E7517}"/>
    <hyperlink ref="O96:O100" r:id="rId55" display="Modificacion: Correo 2024-02-01" xr:uid="{AEF7AA03-FFA2-4FE6-88E0-FE7635FC0F64}"/>
    <hyperlink ref="O103:O104" r:id="rId56" display="Modificacion: Correo 2024-02-01" xr:uid="{67C29453-17FE-4CBB-BB30-E4D7BE471332}"/>
    <hyperlink ref="O165:O168" r:id="rId57" display="Estudio_ESP_DISPAC" xr:uid="{D48F52B6-BBC7-4838-8B4D-DF2513D0CC33}"/>
    <hyperlink ref="O84" r:id="rId58" xr:uid="{62AE383E-5520-47E6-A65C-4F7794B85D24}"/>
    <hyperlink ref="O67" r:id="rId59" xr:uid="{2BAF1357-E57B-4366-BB4C-F09AF606FA03}"/>
    <hyperlink ref="O68" r:id="rId60" xr:uid="{BEE704FC-EB0F-4E96-A263-57138D034DE8}"/>
    <hyperlink ref="O69" r:id="rId61" xr:uid="{8B1426FC-4FA8-40A1-8056-B1CCC095AA1B}"/>
  </hyperlinks>
  <pageMargins left="0.7" right="0.7" top="0.75" bottom="0.75" header="0.3" footer="0.3"/>
  <pageSetup orientation="portrait" horizontalDpi="90" verticalDpi="90" r:id="rId6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U138"/>
  <sheetViews>
    <sheetView zoomScale="85" zoomScaleNormal="85" workbookViewId="0">
      <selection activeCell="H10" sqref="H10"/>
    </sheetView>
  </sheetViews>
  <sheetFormatPr baseColWidth="10" defaultColWidth="11.453125" defaultRowHeight="12.5" x14ac:dyDescent="0.35"/>
  <cols>
    <col min="1" max="1" width="11.1796875" style="11" customWidth="1"/>
    <col min="2" max="2" width="24.81640625" style="11" bestFit="1" customWidth="1"/>
    <col min="3" max="3" width="15.54296875" style="11" customWidth="1"/>
    <col min="4" max="4" width="31.81640625" style="11" customWidth="1"/>
    <col min="5" max="5" width="39.453125" style="11" bestFit="1" customWidth="1"/>
    <col min="6" max="6" width="50.81640625" style="11" customWidth="1"/>
    <col min="7" max="7" width="25.81640625" style="11" customWidth="1"/>
    <col min="8" max="8" width="40.81640625" style="18" customWidth="1"/>
    <col min="9" max="9" width="17.81640625" style="11" customWidth="1"/>
    <col min="10" max="16384" width="11.453125" style="11"/>
  </cols>
  <sheetData>
    <row r="1" spans="1:9" s="8" customFormat="1" ht="15.5" x14ac:dyDescent="0.35">
      <c r="A1" s="7" t="s">
        <v>782</v>
      </c>
      <c r="B1" s="7" t="s">
        <v>783</v>
      </c>
      <c r="C1" s="7" t="s">
        <v>24</v>
      </c>
      <c r="D1" s="7" t="s">
        <v>784</v>
      </c>
      <c r="E1" s="7" t="s">
        <v>8</v>
      </c>
      <c r="F1" s="7" t="s">
        <v>785</v>
      </c>
      <c r="G1" s="7" t="s">
        <v>786</v>
      </c>
      <c r="H1" s="7" t="s">
        <v>787</v>
      </c>
    </row>
    <row r="2" spans="1:9" ht="75" x14ac:dyDescent="0.35">
      <c r="A2" s="9" t="s">
        <v>788</v>
      </c>
      <c r="B2" s="77" t="s">
        <v>789</v>
      </c>
      <c r="C2" s="77" t="s">
        <v>790</v>
      </c>
      <c r="D2" s="81" t="s">
        <v>791</v>
      </c>
      <c r="E2" s="81" t="s">
        <v>792</v>
      </c>
      <c r="F2" s="10" t="s">
        <v>793</v>
      </c>
      <c r="G2" s="76" t="s">
        <v>794</v>
      </c>
      <c r="H2" s="44" t="s">
        <v>795</v>
      </c>
    </row>
    <row r="3" spans="1:9" ht="63.75" customHeight="1" x14ac:dyDescent="0.25">
      <c r="A3" s="161" t="s">
        <v>796</v>
      </c>
      <c r="B3" s="12" t="s">
        <v>797</v>
      </c>
      <c r="C3" s="113" t="s">
        <v>798</v>
      </c>
      <c r="D3" s="13" t="s">
        <v>799</v>
      </c>
      <c r="E3" s="14" t="s">
        <v>800</v>
      </c>
      <c r="F3" s="32" t="s">
        <v>801</v>
      </c>
      <c r="G3" s="76" t="s">
        <v>802</v>
      </c>
      <c r="H3" s="164" t="s">
        <v>803</v>
      </c>
      <c r="I3" s="15"/>
    </row>
    <row r="4" spans="1:9" ht="37.5" x14ac:dyDescent="0.25">
      <c r="A4" s="162"/>
      <c r="B4" s="16" t="s">
        <v>804</v>
      </c>
      <c r="C4" s="134"/>
      <c r="D4" s="13" t="s">
        <v>799</v>
      </c>
      <c r="E4" s="14" t="s">
        <v>805</v>
      </c>
      <c r="F4" s="32" t="s">
        <v>806</v>
      </c>
      <c r="G4" s="76" t="s">
        <v>802</v>
      </c>
      <c r="H4" s="165"/>
      <c r="I4" s="15"/>
    </row>
    <row r="5" spans="1:9" ht="37.5" x14ac:dyDescent="0.25">
      <c r="A5" s="163"/>
      <c r="B5" s="12" t="s">
        <v>807</v>
      </c>
      <c r="C5" s="114"/>
      <c r="D5" s="13" t="s">
        <v>799</v>
      </c>
      <c r="E5" s="14" t="s">
        <v>808</v>
      </c>
      <c r="F5" s="32" t="s">
        <v>809</v>
      </c>
      <c r="G5" s="76" t="s">
        <v>802</v>
      </c>
      <c r="H5" s="166"/>
      <c r="I5" s="15"/>
    </row>
    <row r="6" spans="1:9" ht="62.5" x14ac:dyDescent="0.35">
      <c r="A6" s="158" t="s">
        <v>810</v>
      </c>
      <c r="B6" s="159" t="s">
        <v>811</v>
      </c>
      <c r="C6" s="132" t="s">
        <v>812</v>
      </c>
      <c r="D6" s="81" t="s">
        <v>813</v>
      </c>
      <c r="E6" s="81" t="s">
        <v>814</v>
      </c>
      <c r="F6" s="81" t="s">
        <v>815</v>
      </c>
      <c r="G6" s="76" t="s">
        <v>802</v>
      </c>
      <c r="H6" s="160" t="s">
        <v>803</v>
      </c>
      <c r="I6" s="17"/>
    </row>
    <row r="7" spans="1:9" ht="62.5" x14ac:dyDescent="0.35">
      <c r="A7" s="158"/>
      <c r="B7" s="159"/>
      <c r="C7" s="132"/>
      <c r="D7" s="81" t="s">
        <v>816</v>
      </c>
      <c r="E7" s="81" t="s">
        <v>817</v>
      </c>
      <c r="F7" s="81" t="s">
        <v>815</v>
      </c>
      <c r="G7" s="76" t="s">
        <v>802</v>
      </c>
      <c r="H7" s="160"/>
      <c r="I7" s="17"/>
    </row>
    <row r="8" spans="1:9" ht="50" x14ac:dyDescent="0.35">
      <c r="A8" s="158"/>
      <c r="B8" s="159"/>
      <c r="C8" s="132"/>
      <c r="D8" s="81" t="s">
        <v>818</v>
      </c>
      <c r="E8" s="81" t="s">
        <v>819</v>
      </c>
      <c r="F8" s="81" t="s">
        <v>820</v>
      </c>
      <c r="G8" s="76" t="s">
        <v>802</v>
      </c>
      <c r="H8" s="160"/>
      <c r="I8" s="17"/>
    </row>
    <row r="9" spans="1:9" ht="62.5" x14ac:dyDescent="0.35">
      <c r="A9" s="76" t="s">
        <v>821</v>
      </c>
      <c r="B9" s="77" t="s">
        <v>822</v>
      </c>
      <c r="C9" s="77" t="s">
        <v>812</v>
      </c>
      <c r="D9" s="81" t="s">
        <v>823</v>
      </c>
      <c r="E9" s="81" t="s">
        <v>824</v>
      </c>
      <c r="F9" s="81" t="s">
        <v>825</v>
      </c>
      <c r="G9" s="76" t="s">
        <v>826</v>
      </c>
      <c r="H9" s="16" t="s">
        <v>827</v>
      </c>
      <c r="I9" s="11" t="s">
        <v>828</v>
      </c>
    </row>
    <row r="10" spans="1:9" ht="175" x14ac:dyDescent="0.35">
      <c r="A10" s="76" t="s">
        <v>829</v>
      </c>
      <c r="B10" s="43" t="s">
        <v>830</v>
      </c>
      <c r="C10" s="42" t="s">
        <v>707</v>
      </c>
      <c r="D10" s="81" t="s">
        <v>831</v>
      </c>
      <c r="E10" s="81" t="s">
        <v>832</v>
      </c>
      <c r="F10" s="81" t="s">
        <v>833</v>
      </c>
      <c r="G10" s="45" t="s">
        <v>834</v>
      </c>
      <c r="H10" s="16" t="s">
        <v>835</v>
      </c>
    </row>
    <row r="99" spans="1:21" ht="406" x14ac:dyDescent="0.35">
      <c r="A99" s="5" t="s">
        <v>752</v>
      </c>
      <c r="B99" s="59" t="s">
        <v>486</v>
      </c>
      <c r="C99" s="117" t="s">
        <v>550</v>
      </c>
      <c r="D99" s="5" t="s">
        <v>836</v>
      </c>
      <c r="E99" s="5" t="s">
        <v>837</v>
      </c>
      <c r="F99" s="5" t="s">
        <v>838</v>
      </c>
      <c r="G99" s="5" t="s">
        <v>65</v>
      </c>
      <c r="H99" s="5">
        <v>2</v>
      </c>
      <c r="I99" s="5" t="s">
        <v>839</v>
      </c>
      <c r="J99" s="5" t="s">
        <v>840</v>
      </c>
      <c r="K99" s="3" t="s">
        <v>39</v>
      </c>
      <c r="L99" s="3">
        <v>0</v>
      </c>
      <c r="M99" s="5">
        <v>0</v>
      </c>
      <c r="N99" s="5" t="s">
        <v>841</v>
      </c>
      <c r="O99" s="68"/>
      <c r="P99" s="117" t="s">
        <v>216</v>
      </c>
      <c r="Q99" s="117" t="s">
        <v>842</v>
      </c>
      <c r="R99" s="6" t="s">
        <v>843</v>
      </c>
      <c r="S99" s="59" t="s">
        <v>844</v>
      </c>
      <c r="T99" s="59" t="s">
        <v>845</v>
      </c>
      <c r="U99" s="59" t="s">
        <v>419</v>
      </c>
    </row>
    <row r="100" spans="1:21" ht="406" x14ac:dyDescent="0.35">
      <c r="A100" s="5" t="s">
        <v>752</v>
      </c>
      <c r="B100" s="59" t="s">
        <v>486</v>
      </c>
      <c r="C100" s="118"/>
      <c r="D100" s="5" t="s">
        <v>836</v>
      </c>
      <c r="E100" s="5" t="s">
        <v>837</v>
      </c>
      <c r="F100" s="5" t="s">
        <v>838</v>
      </c>
      <c r="G100" s="5" t="s">
        <v>72</v>
      </c>
      <c r="H100" s="5">
        <v>2</v>
      </c>
      <c r="I100" s="5" t="s">
        <v>846</v>
      </c>
      <c r="J100" s="5" t="s">
        <v>847</v>
      </c>
      <c r="K100" s="3" t="s">
        <v>39</v>
      </c>
      <c r="L100" s="3">
        <v>0</v>
      </c>
      <c r="M100" s="5">
        <v>0</v>
      </c>
      <c r="N100" s="5" t="s">
        <v>841</v>
      </c>
      <c r="O100" s="68"/>
      <c r="P100" s="118"/>
      <c r="Q100" s="118"/>
      <c r="R100" s="6" t="s">
        <v>843</v>
      </c>
      <c r="S100" s="59" t="s">
        <v>844</v>
      </c>
      <c r="T100" s="59" t="s">
        <v>845</v>
      </c>
      <c r="U100" s="59" t="s">
        <v>419</v>
      </c>
    </row>
    <row r="101" spans="1:21" ht="406" x14ac:dyDescent="0.35">
      <c r="A101" s="5" t="s">
        <v>752</v>
      </c>
      <c r="B101" s="59" t="s">
        <v>486</v>
      </c>
      <c r="C101" s="118"/>
      <c r="D101" s="5" t="s">
        <v>836</v>
      </c>
      <c r="E101" s="5" t="s">
        <v>837</v>
      </c>
      <c r="F101" s="5" t="s">
        <v>838</v>
      </c>
      <c r="G101" s="5" t="s">
        <v>249</v>
      </c>
      <c r="H101" s="5">
        <v>2</v>
      </c>
      <c r="I101" s="5" t="s">
        <v>848</v>
      </c>
      <c r="J101" s="5" t="s">
        <v>849</v>
      </c>
      <c r="K101" s="3" t="s">
        <v>39</v>
      </c>
      <c r="L101" s="3">
        <v>0</v>
      </c>
      <c r="M101" s="5">
        <v>0</v>
      </c>
      <c r="N101" s="5" t="s">
        <v>841</v>
      </c>
      <c r="O101" s="68"/>
      <c r="P101" s="118"/>
      <c r="Q101" s="118"/>
      <c r="R101" s="6" t="s">
        <v>843</v>
      </c>
      <c r="S101" s="59" t="s">
        <v>844</v>
      </c>
      <c r="T101" s="59" t="s">
        <v>845</v>
      </c>
      <c r="U101" s="59" t="s">
        <v>419</v>
      </c>
    </row>
    <row r="102" spans="1:21" ht="319" x14ac:dyDescent="0.35">
      <c r="A102" s="5" t="s">
        <v>752</v>
      </c>
      <c r="B102" s="59" t="s">
        <v>486</v>
      </c>
      <c r="C102" s="118"/>
      <c r="D102" s="5" t="s">
        <v>836</v>
      </c>
      <c r="E102" s="5" t="s">
        <v>837</v>
      </c>
      <c r="F102" s="5" t="s">
        <v>838</v>
      </c>
      <c r="G102" s="5" t="s">
        <v>85</v>
      </c>
      <c r="H102" s="5">
        <v>3</v>
      </c>
      <c r="I102" s="5" t="s">
        <v>850</v>
      </c>
      <c r="J102" s="5" t="s">
        <v>851</v>
      </c>
      <c r="K102" s="3" t="s">
        <v>39</v>
      </c>
      <c r="L102" s="3">
        <v>0</v>
      </c>
      <c r="M102" s="5">
        <v>0</v>
      </c>
      <c r="N102" s="5" t="s">
        <v>852</v>
      </c>
      <c r="O102" s="68"/>
      <c r="P102" s="118"/>
      <c r="Q102" s="118"/>
      <c r="R102" s="6" t="s">
        <v>853</v>
      </c>
      <c r="S102" s="59" t="s">
        <v>844</v>
      </c>
      <c r="T102" s="59" t="s">
        <v>854</v>
      </c>
      <c r="U102" s="59" t="s">
        <v>419</v>
      </c>
    </row>
    <row r="103" spans="1:21" ht="319" x14ac:dyDescent="0.35">
      <c r="A103" s="5" t="s">
        <v>752</v>
      </c>
      <c r="B103" s="59" t="s">
        <v>486</v>
      </c>
      <c r="C103" s="119"/>
      <c r="D103" s="5" t="s">
        <v>836</v>
      </c>
      <c r="E103" s="5" t="s">
        <v>837</v>
      </c>
      <c r="F103" s="5" t="s">
        <v>838</v>
      </c>
      <c r="G103" s="5" t="s">
        <v>91</v>
      </c>
      <c r="H103" s="5">
        <v>3</v>
      </c>
      <c r="I103" s="5" t="s">
        <v>855</v>
      </c>
      <c r="J103" s="5" t="s">
        <v>856</v>
      </c>
      <c r="K103" s="3" t="s">
        <v>39</v>
      </c>
      <c r="L103" s="3">
        <v>0</v>
      </c>
      <c r="M103" s="5">
        <v>0</v>
      </c>
      <c r="N103" s="5" t="s">
        <v>852</v>
      </c>
      <c r="O103" s="68"/>
      <c r="P103" s="119"/>
      <c r="Q103" s="119"/>
      <c r="R103" s="6" t="s">
        <v>853</v>
      </c>
      <c r="S103" s="59" t="s">
        <v>844</v>
      </c>
      <c r="T103" s="59" t="s">
        <v>854</v>
      </c>
      <c r="U103" s="59" t="s">
        <v>419</v>
      </c>
    </row>
    <row r="138" spans="7:7" x14ac:dyDescent="0.35">
      <c r="G138" s="11" t="s">
        <v>65</v>
      </c>
    </row>
  </sheetData>
  <mergeCells count="10">
    <mergeCell ref="A3:A5"/>
    <mergeCell ref="C3:C5"/>
    <mergeCell ref="H3:H5"/>
    <mergeCell ref="C99:C103"/>
    <mergeCell ref="P99:P103"/>
    <mergeCell ref="Q99:Q103"/>
    <mergeCell ref="A6:A8"/>
    <mergeCell ref="B6:B8"/>
    <mergeCell ref="C6:C8"/>
    <mergeCell ref="H6:H8"/>
  </mergeCells>
  <hyperlinks>
    <hyperlink ref="B2" r:id="rId1" xr:uid="{00000000-0004-0000-0100-000000000000}"/>
    <hyperlink ref="B6:B8" r:id="rId2" display="RAG Guavio" xr:uid="{00000000-0004-0000-0100-000001000000}"/>
    <hyperlink ref="C6:C8" r:id="rId3" display="Estudio trimestral Abril de 2007" xr:uid="{00000000-0004-0000-0100-000002000000}"/>
    <hyperlink ref="C9" r:id="rId4" xr:uid="{00000000-0004-0000-0100-000003000000}"/>
    <hyperlink ref="B9" r:id="rId5" xr:uid="{00000000-0004-0000-0100-000004000000}"/>
    <hyperlink ref="H2" r:id="rId6" display="Activo - Actulizado por alonso arregoces el 14052010" xr:uid="{00000000-0004-0000-0100-000005000000}"/>
    <hyperlink ref="C2" r:id="rId7" xr:uid="{00000000-0004-0000-0100-000006000000}"/>
    <hyperlink ref="H3:H4" r:id="rId8" display="Desactivado y Disponible RAG Chivor" xr:uid="{00000000-0004-0000-0100-000007000000}"/>
    <hyperlink ref="C3:C5" r:id="rId9" display="Mantenimiento_Guavio_RAG_2018_SAPE_03-14-2018" xr:uid="{00000000-0004-0000-0100-000008000000}"/>
    <hyperlink ref="H3:H5" r:id="rId10" display="INACTIVO" xr:uid="{00000000-0004-0000-0100-000009000000}"/>
    <hyperlink ref="C10" r:id="rId11" xr:uid="{00000000-0004-0000-0100-00000A000000}"/>
  </hyperlinks>
  <pageMargins left="0.7" right="0.7" top="0.75" bottom="0.75" header="0.3" footer="0.3"/>
  <pageSetup paperSize="9" orientation="portrait"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3"/>
  <sheetViews>
    <sheetView zoomScale="55" zoomScaleNormal="55" workbookViewId="0">
      <pane xSplit="1" ySplit="1" topLeftCell="B2" activePane="bottomRight" state="frozen"/>
      <selection pane="topRight" activeCell="B1" sqref="B1"/>
      <selection pane="bottomLeft" activeCell="A2" sqref="A2"/>
      <selection pane="bottomRight" activeCell="E10" sqref="E10"/>
    </sheetView>
  </sheetViews>
  <sheetFormatPr baseColWidth="10" defaultColWidth="11.453125" defaultRowHeight="12.5" x14ac:dyDescent="0.25"/>
  <cols>
    <col min="1" max="1" width="18" style="12" customWidth="1"/>
    <col min="2" max="2" width="29" style="19" customWidth="1"/>
    <col min="3" max="3" width="26.453125" style="19" customWidth="1"/>
    <col min="4" max="4" width="15.54296875" style="11" customWidth="1"/>
    <col min="5" max="5" width="119.1796875" style="19" customWidth="1"/>
    <col min="6" max="6" width="30" style="19" customWidth="1"/>
    <col min="7" max="7" width="20.54296875" style="19" customWidth="1"/>
    <col min="8" max="8" width="17" style="11" customWidth="1"/>
    <col min="9" max="9" width="11.453125" style="19"/>
    <col min="10" max="10" width="12.453125" style="19" bestFit="1" customWidth="1"/>
    <col min="11" max="16384" width="11.453125" style="19"/>
  </cols>
  <sheetData>
    <row r="1" spans="1:11" s="20" customFormat="1" ht="15.5" x14ac:dyDescent="0.35">
      <c r="A1" s="7" t="s">
        <v>782</v>
      </c>
      <c r="B1" s="7" t="s">
        <v>784</v>
      </c>
      <c r="C1" s="7" t="s">
        <v>783</v>
      </c>
      <c r="D1" s="7" t="s">
        <v>24</v>
      </c>
      <c r="E1" s="7" t="s">
        <v>8</v>
      </c>
      <c r="F1" s="7" t="s">
        <v>9</v>
      </c>
      <c r="G1" s="7" t="s">
        <v>857</v>
      </c>
      <c r="H1" s="7" t="s">
        <v>787</v>
      </c>
    </row>
    <row r="2" spans="1:11" ht="409.5" customHeight="1" x14ac:dyDescent="0.25">
      <c r="A2" s="161" t="s">
        <v>858</v>
      </c>
      <c r="B2" s="169" t="s">
        <v>859</v>
      </c>
      <c r="C2" s="81" t="s">
        <v>860</v>
      </c>
      <c r="D2" s="77" t="s">
        <v>861</v>
      </c>
      <c r="E2" s="53" t="s">
        <v>862</v>
      </c>
      <c r="F2" s="78" t="s">
        <v>863</v>
      </c>
      <c r="G2" s="79" t="s">
        <v>864</v>
      </c>
      <c r="H2" s="72" t="s">
        <v>865</v>
      </c>
      <c r="K2" s="30"/>
    </row>
    <row r="3" spans="1:11" ht="126.75" customHeight="1" x14ac:dyDescent="0.25">
      <c r="A3" s="162"/>
      <c r="B3" s="173"/>
      <c r="C3" s="81" t="s">
        <v>866</v>
      </c>
      <c r="D3" s="77"/>
      <c r="E3" s="41" t="s">
        <v>867</v>
      </c>
      <c r="F3" s="78" t="s">
        <v>868</v>
      </c>
      <c r="G3" s="79" t="s">
        <v>864</v>
      </c>
      <c r="H3" s="77" t="s">
        <v>869</v>
      </c>
      <c r="K3" s="30"/>
    </row>
    <row r="4" spans="1:11" ht="83.25" customHeight="1" x14ac:dyDescent="0.25">
      <c r="A4" s="162"/>
      <c r="B4" s="170"/>
      <c r="C4" s="81" t="s">
        <v>870</v>
      </c>
      <c r="D4" s="77" t="s">
        <v>871</v>
      </c>
      <c r="E4" s="31" t="s">
        <v>872</v>
      </c>
      <c r="F4" s="78" t="s">
        <v>873</v>
      </c>
      <c r="G4" s="79" t="s">
        <v>864</v>
      </c>
      <c r="H4" s="77" t="s">
        <v>865</v>
      </c>
      <c r="K4" s="30"/>
    </row>
    <row r="5" spans="1:11" ht="111.75" customHeight="1" x14ac:dyDescent="0.25">
      <c r="A5" s="163"/>
      <c r="B5" s="49" t="s">
        <v>874</v>
      </c>
      <c r="C5" s="49" t="s">
        <v>875</v>
      </c>
      <c r="D5" s="50" t="s">
        <v>812</v>
      </c>
      <c r="E5" s="51" t="s">
        <v>876</v>
      </c>
      <c r="F5" s="49" t="s">
        <v>877</v>
      </c>
      <c r="G5" s="52" t="s">
        <v>826</v>
      </c>
      <c r="H5" s="52" t="s">
        <v>22</v>
      </c>
    </row>
    <row r="6" spans="1:11" ht="63.75" customHeight="1" x14ac:dyDescent="0.25">
      <c r="A6" s="48" t="s">
        <v>878</v>
      </c>
      <c r="B6" s="49" t="s">
        <v>879</v>
      </c>
      <c r="C6" s="49" t="s">
        <v>880</v>
      </c>
      <c r="D6" s="50" t="s">
        <v>881</v>
      </c>
      <c r="E6" s="51" t="s">
        <v>882</v>
      </c>
      <c r="F6" s="49" t="s">
        <v>883</v>
      </c>
      <c r="G6" s="52" t="s">
        <v>826</v>
      </c>
      <c r="H6" s="52" t="s">
        <v>22</v>
      </c>
    </row>
    <row r="7" spans="1:11" ht="98.15" customHeight="1" x14ac:dyDescent="0.25">
      <c r="A7" s="161" t="s">
        <v>884</v>
      </c>
      <c r="B7" s="174" t="s">
        <v>885</v>
      </c>
      <c r="C7" s="174" t="s">
        <v>886</v>
      </c>
      <c r="D7" s="77" t="s">
        <v>812</v>
      </c>
      <c r="E7" s="81" t="s">
        <v>887</v>
      </c>
      <c r="F7" s="81" t="s">
        <v>888</v>
      </c>
      <c r="G7" s="79" t="s">
        <v>864</v>
      </c>
      <c r="H7" s="80" t="s">
        <v>865</v>
      </c>
    </row>
    <row r="8" spans="1:11" s="24" customFormat="1" ht="98.15" customHeight="1" x14ac:dyDescent="0.25">
      <c r="A8" s="163"/>
      <c r="B8" s="175"/>
      <c r="C8" s="175"/>
      <c r="D8" s="21" t="s">
        <v>889</v>
      </c>
      <c r="E8" s="22" t="s">
        <v>890</v>
      </c>
      <c r="F8" s="22" t="s">
        <v>888</v>
      </c>
      <c r="G8" s="23" t="s">
        <v>864</v>
      </c>
      <c r="H8" s="21" t="s">
        <v>865</v>
      </c>
    </row>
    <row r="9" spans="1:11" s="26" customFormat="1" ht="400" customHeight="1" x14ac:dyDescent="0.25">
      <c r="A9" s="161" t="s">
        <v>891</v>
      </c>
      <c r="B9" s="169" t="s">
        <v>892</v>
      </c>
      <c r="C9" s="176" t="s">
        <v>893</v>
      </c>
      <c r="D9" s="167" t="s">
        <v>894</v>
      </c>
      <c r="E9" s="40"/>
      <c r="F9" s="169" t="s">
        <v>895</v>
      </c>
      <c r="G9" s="161" t="s">
        <v>864</v>
      </c>
      <c r="H9" s="171" t="s">
        <v>865</v>
      </c>
      <c r="I9" s="25"/>
    </row>
    <row r="10" spans="1:11" s="26" customFormat="1" ht="400" customHeight="1" x14ac:dyDescent="0.25">
      <c r="A10" s="163"/>
      <c r="B10" s="170"/>
      <c r="C10" s="177"/>
      <c r="D10" s="168"/>
      <c r="E10" s="19"/>
      <c r="F10" s="170"/>
      <c r="G10" s="163"/>
      <c r="H10" s="172"/>
      <c r="I10" s="25"/>
    </row>
    <row r="11" spans="1:11" s="26" customFormat="1" ht="102" x14ac:dyDescent="0.25">
      <c r="A11" s="27" t="s">
        <v>891</v>
      </c>
      <c r="B11" s="81" t="s">
        <v>896</v>
      </c>
      <c r="C11" s="77" t="s">
        <v>897</v>
      </c>
      <c r="D11" s="77" t="s">
        <v>898</v>
      </c>
      <c r="E11" s="76" t="s">
        <v>899</v>
      </c>
      <c r="F11" s="81" t="s">
        <v>900</v>
      </c>
      <c r="G11" s="79" t="s">
        <v>864</v>
      </c>
      <c r="H11" s="80" t="s">
        <v>865</v>
      </c>
    </row>
    <row r="12" spans="1:11" ht="37.5" x14ac:dyDescent="0.25">
      <c r="A12" s="27" t="s">
        <v>901</v>
      </c>
      <c r="B12" s="81" t="s">
        <v>902</v>
      </c>
      <c r="C12" s="81" t="s">
        <v>903</v>
      </c>
      <c r="D12" s="77" t="s">
        <v>904</v>
      </c>
      <c r="E12" s="78" t="s">
        <v>905</v>
      </c>
      <c r="F12" s="81" t="s">
        <v>903</v>
      </c>
      <c r="G12" s="79" t="s">
        <v>826</v>
      </c>
      <c r="H12" s="28" t="s">
        <v>22</v>
      </c>
    </row>
    <row r="13" spans="1:11" s="12" customFormat="1" ht="409" customHeight="1" x14ac:dyDescent="0.35">
      <c r="A13" s="57" t="s">
        <v>906</v>
      </c>
      <c r="B13" s="16" t="s">
        <v>907</v>
      </c>
      <c r="C13" s="16" t="s">
        <v>908</v>
      </c>
      <c r="D13" s="80" t="s">
        <v>904</v>
      </c>
      <c r="E13" s="16"/>
      <c r="F13" s="16" t="s">
        <v>909</v>
      </c>
      <c r="G13" s="16" t="s">
        <v>910</v>
      </c>
      <c r="H13" s="76" t="s">
        <v>865</v>
      </c>
    </row>
  </sheetData>
  <mergeCells count="12">
    <mergeCell ref="D9:D10"/>
    <mergeCell ref="F9:F10"/>
    <mergeCell ref="G9:G10"/>
    <mergeCell ref="H9:H10"/>
    <mergeCell ref="A2:A5"/>
    <mergeCell ref="B2:B4"/>
    <mergeCell ref="A7:A8"/>
    <mergeCell ref="B7:B8"/>
    <mergeCell ref="C7:C8"/>
    <mergeCell ref="A9:A10"/>
    <mergeCell ref="B9:B10"/>
    <mergeCell ref="C9:C10"/>
  </mergeCells>
  <hyperlinks>
    <hyperlink ref="D7" r:id="rId1" xr:uid="{00000000-0004-0000-0200-000000000000}"/>
    <hyperlink ref="D12" r:id="rId2" xr:uid="{00000000-0004-0000-0200-000001000000}"/>
    <hyperlink ref="H7" r:id="rId3" xr:uid="{00000000-0004-0000-0200-000002000000}"/>
    <hyperlink ref="D8" r:id="rId4" xr:uid="{00000000-0004-0000-0200-000003000000}"/>
    <hyperlink ref="H8" r:id="rId5" xr:uid="{00000000-0004-0000-0200-000004000000}"/>
    <hyperlink ref="H12" r:id="rId6" xr:uid="{00000000-0004-0000-0200-000005000000}"/>
    <hyperlink ref="H11" r:id="rId7" xr:uid="{00000000-0004-0000-0200-000006000000}"/>
    <hyperlink ref="C11" r:id="rId8" xr:uid="{00000000-0004-0000-0200-000007000000}"/>
    <hyperlink ref="D11" r:id="rId9" xr:uid="{00000000-0004-0000-0200-000008000000}"/>
    <hyperlink ref="D6" r:id="rId10" xr:uid="{00000000-0004-0000-0200-000009000000}"/>
    <hyperlink ref="H2" r:id="rId11" xr:uid="{00000000-0004-0000-0200-00000A000000}"/>
    <hyperlink ref="H4" r:id="rId12" xr:uid="{00000000-0004-0000-0200-00000B000000}"/>
    <hyperlink ref="D4" r:id="rId13" xr:uid="{00000000-0004-0000-0200-00000C000000}"/>
    <hyperlink ref="D5" r:id="rId14" xr:uid="{00000000-0004-0000-0200-00000D000000}"/>
    <hyperlink ref="D2" r:id="rId15" xr:uid="{00000000-0004-0000-0200-00000E000000}"/>
    <hyperlink ref="D13" r:id="rId16" xr:uid="{00000000-0004-0000-0200-00000F000000}"/>
    <hyperlink ref="D9:D10" r:id="rId17" display="ESA_Col_Ecu_Estudio_Binacional" xr:uid="{00000000-0004-0000-0200-000010000000}"/>
  </hyperlinks>
  <pageMargins left="0.7" right="0.7" top="0.75" bottom="0.75" header="0.3" footer="0.3"/>
  <pageSetup paperSize="9" orientation="portrait" r:id="rId18"/>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BC32711708AC5419A3C138D955BB2C9" ma:contentTypeVersion="4" ma:contentTypeDescription="Crear nuevo documento." ma:contentTypeScope="" ma:versionID="8167b882f1adbd0065838fad79a5d617">
  <xsd:schema xmlns:xsd="http://www.w3.org/2001/XMLSchema" xmlns:xs="http://www.w3.org/2001/XMLSchema" xmlns:p="http://schemas.microsoft.com/office/2006/metadata/properties" xmlns:ns2="81b2683d-cfb5-46c6-afef-24447d061e9c" targetNamespace="http://schemas.microsoft.com/office/2006/metadata/properties" ma:root="true" ma:fieldsID="c064e955a5ed0a57d5dcd9423478cbc0" ns2:_="">
    <xsd:import namespace="81b2683d-cfb5-46c6-afef-24447d061e9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b2683d-cfb5-46c6-afef-24447d061e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FB991B-E45C-4074-B500-43981A33B84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41B8955-30CD-4D64-A7F5-742A3E17F760}">
  <ds:schemaRefs>
    <ds:schemaRef ds:uri="http://schemas.microsoft.com/sharepoint/v3/contenttype/forms"/>
  </ds:schemaRefs>
</ds:datastoreItem>
</file>

<file path=customXml/itemProps3.xml><?xml version="1.0" encoding="utf-8"?>
<ds:datastoreItem xmlns:ds="http://schemas.openxmlformats.org/officeDocument/2006/customXml" ds:itemID="{7E4F2272-F10A-46EC-854F-7602CA27F4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b2683d-cfb5-46c6-afef-24447d061e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V1</vt:lpstr>
      <vt:lpstr>Generación</vt:lpstr>
      <vt:lpstr>TRANSMISIÓN</vt:lpstr>
      <vt:lpstr>ESSA_Estudio_Mediano_Plazo_2017_03_abr_17_ESP_BARBOSA</vt:lpstr>
      <vt:lpstr>ESSA_Estudio_Mediano_Plazo_2017_03_abr_17_Esquema_Barbosa_V2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 Esquemas</dc:title>
  <dc:subject/>
  <dc:creator>XM S.A. E.S.P.</dc:creator>
  <cp:keywords/>
  <dc:description/>
  <cp:lastModifiedBy>VICTOR ALFONSO PALACIO GARCES</cp:lastModifiedBy>
  <cp:revision/>
  <dcterms:created xsi:type="dcterms:W3CDTF">2017-02-17T13:39:32Z</dcterms:created>
  <dcterms:modified xsi:type="dcterms:W3CDTF">2024-08-27T15:17:23Z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0x0101003BC32711708AC5419A3C138D955BB2C9</vt:lpwstr>
  </property>
</Properties>
</file>